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预算公开\"/>
    </mc:Choice>
  </mc:AlternateContent>
  <workbookProtection lockStructure="1"/>
  <bookViews>
    <workbookView xWindow="0" yWindow="0" windowWidth="19455" windowHeight="9120" firstSheet="4" activeTab="7"/>
  </bookViews>
  <sheets>
    <sheet name="1部门收支总体情况表" sheetId="25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支出预算经济分类科目汇总表" sheetId="27" r:id="rId6"/>
    <sheet name="7一般公共预算“三公”经费支出情况表" sheetId="12" r:id="rId7"/>
    <sheet name="8政府性基金支出情况表" sheetId="23" r:id="rId8"/>
  </sheets>
  <definedNames>
    <definedName name="_xlnm.Print_Area" localSheetId="0">'1部门收支总体情况表'!$A$1:$N$21</definedName>
    <definedName name="_xlnm.Print_Area" localSheetId="1">'2部门收入总体情况表'!$A$1:$O$7</definedName>
    <definedName name="_xlnm.Print_Area" localSheetId="2">'3部门支出总体情况表'!$A$1:$N$7</definedName>
    <definedName name="_xlnm.Print_Area" localSheetId="3">'4财政拨款收支总体情况表'!$A$1:$I$36</definedName>
    <definedName name="_xlnm.Print_Area" localSheetId="4">'5一般公共预算支出情况表'!$A$1:$N$7</definedName>
    <definedName name="_xlnm.Print_Area" localSheetId="5">'6支出预算经济分类科目汇总表'!$A$1:$E$7</definedName>
    <definedName name="_xlnm.Print_Area" localSheetId="6">'7一般公共预算“三公”经费支出情况表'!$A$1:$B$12</definedName>
    <definedName name="_xlnm.Print_Area" localSheetId="7">'8政府性基金支出情况表'!$A$1:$N$8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'6支出预算经济分类科目汇总表'!$1:$6</definedName>
    <definedName name="_xlnm.Print_Titles" localSheetId="6">'7一般公共预算“三公”经费支出情况表'!$1:$4</definedName>
    <definedName name="_xlnm.Print_Titles" localSheetId="7">'8政府性基金支出情况表'!$1:$6</definedName>
  </definedNames>
  <calcPr calcId="152511"/>
</workbook>
</file>

<file path=xl/calcChain.xml><?xml version="1.0" encoding="utf-8"?>
<calcChain xmlns="http://schemas.openxmlformats.org/spreadsheetml/2006/main">
  <c r="C8" i="25" l="1"/>
  <c r="D29" i="27"/>
  <c r="D30" i="27"/>
  <c r="L18" i="10"/>
  <c r="G18" i="10"/>
  <c r="L17" i="10"/>
  <c r="G17" i="10"/>
  <c r="F17" i="10"/>
  <c r="L16" i="10"/>
  <c r="G16" i="10"/>
  <c r="F16" i="10" s="1"/>
  <c r="L15" i="10"/>
  <c r="F15" i="10" s="1"/>
  <c r="G15" i="10"/>
  <c r="L14" i="10"/>
  <c r="G14" i="10"/>
  <c r="F14" i="10"/>
  <c r="L13" i="10"/>
  <c r="G13" i="10"/>
  <c r="F13" i="10" s="1"/>
  <c r="L12" i="10"/>
  <c r="F12" i="10" s="1"/>
  <c r="G12" i="10"/>
  <c r="G11" i="10"/>
  <c r="F11" i="10"/>
  <c r="L10" i="10"/>
  <c r="G10" i="10"/>
  <c r="F10" i="10" s="1"/>
  <c r="L9" i="10"/>
  <c r="G9" i="10"/>
  <c r="F9" i="10" s="1"/>
  <c r="N8" i="10"/>
  <c r="M8" i="10"/>
  <c r="K8" i="10"/>
  <c r="J8" i="10"/>
  <c r="I8" i="10"/>
  <c r="H8" i="10"/>
  <c r="C9" i="8"/>
  <c r="G36" i="8"/>
  <c r="E36" i="8" s="1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8" i="8"/>
  <c r="F8" i="21"/>
  <c r="H8" i="21"/>
  <c r="I8" i="21"/>
  <c r="J8" i="21"/>
  <c r="K8" i="21"/>
  <c r="L8" i="21"/>
  <c r="M8" i="21"/>
  <c r="N8" i="21"/>
  <c r="G8" i="21"/>
  <c r="F8" i="20"/>
  <c r="F9" i="20"/>
  <c r="F10" i="20"/>
  <c r="F11" i="20"/>
  <c r="F12" i="20"/>
  <c r="F13" i="20"/>
  <c r="F14" i="20"/>
  <c r="F15" i="20"/>
  <c r="F16" i="20"/>
  <c r="G8" i="20"/>
  <c r="G9" i="20"/>
  <c r="G10" i="20"/>
  <c r="G11" i="20"/>
  <c r="G12" i="20"/>
  <c r="G13" i="20"/>
  <c r="G14" i="20"/>
  <c r="G15" i="20"/>
  <c r="G16" i="20"/>
  <c r="F7" i="20"/>
  <c r="G7" i="20"/>
  <c r="L8" i="10" l="1"/>
  <c r="F18" i="10"/>
  <c r="F8" i="10"/>
  <c r="G8" i="10"/>
  <c r="D43" i="27"/>
  <c r="D44" i="27"/>
  <c r="D45" i="27"/>
  <c r="D26" i="27"/>
  <c r="D27" i="27"/>
  <c r="D28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9" i="27"/>
  <c r="G9" i="21"/>
  <c r="G10" i="21"/>
  <c r="G11" i="21"/>
  <c r="G12" i="21"/>
  <c r="G15" i="21"/>
  <c r="G13" i="21"/>
  <c r="G14" i="21"/>
  <c r="G16" i="21"/>
  <c r="G17" i="21"/>
  <c r="G18" i="21"/>
  <c r="L9" i="21"/>
  <c r="L10" i="21"/>
  <c r="L12" i="21"/>
  <c r="L15" i="21"/>
  <c r="L13" i="21"/>
  <c r="L14" i="21"/>
  <c r="L16" i="21"/>
  <c r="L17" i="21"/>
  <c r="L18" i="21"/>
  <c r="H9" i="25"/>
  <c r="E9" i="25" s="1"/>
  <c r="H10" i="25"/>
  <c r="E10" i="25" s="1"/>
  <c r="H11" i="25"/>
  <c r="E11" i="25" s="1"/>
  <c r="H12" i="25"/>
  <c r="E12" i="25" s="1"/>
  <c r="H13" i="25"/>
  <c r="E13" i="25" s="1"/>
  <c r="H14" i="25"/>
  <c r="E14" i="25" s="1"/>
  <c r="H15" i="25"/>
  <c r="E15" i="25" s="1"/>
  <c r="H16" i="25"/>
  <c r="E16" i="25" s="1"/>
  <c r="H17" i="25"/>
  <c r="E17" i="25" s="1"/>
  <c r="H18" i="25"/>
  <c r="E18" i="25" s="1"/>
  <c r="H19" i="25"/>
  <c r="E19" i="25" s="1"/>
  <c r="H20" i="25"/>
  <c r="H21" i="25"/>
  <c r="H8" i="25"/>
  <c r="E8" i="25" s="1"/>
  <c r="C17" i="25"/>
  <c r="F16" i="21" l="1"/>
  <c r="F14" i="21"/>
  <c r="F17" i="21"/>
  <c r="F9" i="21"/>
  <c r="F11" i="21"/>
  <c r="F15" i="21"/>
  <c r="F12" i="21"/>
  <c r="F18" i="21"/>
  <c r="F13" i="21"/>
  <c r="F10" i="21"/>
</calcChain>
</file>

<file path=xl/comments1.xml><?xml version="1.0" encoding="utf-8"?>
<comments xmlns="http://schemas.openxmlformats.org/spreadsheetml/2006/main">
  <authors>
    <author>微软中国</author>
  </authors>
  <commentList>
    <comment ref="A5" authorId="0" shape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  <comment ref="A22" authorId="0" shapeId="0">
      <text>
        <r>
          <rPr>
            <b/>
            <sz val="9"/>
            <color indexed="81"/>
            <rFont val="宋体"/>
            <charset val="134"/>
          </rPr>
          <t>数据区</t>
        </r>
      </text>
    </comment>
  </commentList>
</comments>
</file>

<file path=xl/comments2.xml><?xml version="1.0" encoding="utf-8"?>
<comments xmlns="http://schemas.openxmlformats.org/spreadsheetml/2006/main">
  <authors>
    <author>微软中国</author>
  </authors>
  <commentList>
    <comment ref="A6" authorId="0" shape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3.xml><?xml version="1.0" encoding="utf-8"?>
<comments xmlns="http://schemas.openxmlformats.org/spreadsheetml/2006/main">
  <authors>
    <author>微软中国</author>
  </authors>
  <commentList>
    <comment ref="A6" authorId="0" shape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4.xml><?xml version="1.0" encoding="utf-8"?>
<comments xmlns="http://schemas.openxmlformats.org/spreadsheetml/2006/main">
  <authors>
    <author>微软中国</author>
  </authors>
  <commentList>
    <comment ref="A5" authorId="0" shape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  <comment ref="A37" authorId="0" shapeId="0">
      <text>
        <r>
          <rPr>
            <b/>
            <sz val="9"/>
            <color indexed="81"/>
            <rFont val="宋体"/>
            <charset val="134"/>
          </rPr>
          <t>数据区</t>
        </r>
      </text>
    </comment>
  </commentList>
</comments>
</file>

<file path=xl/comments5.xml><?xml version="1.0" encoding="utf-8"?>
<comments xmlns="http://schemas.openxmlformats.org/spreadsheetml/2006/main">
  <authors>
    <author>微软中国</author>
  </authors>
  <commentList>
    <comment ref="A6" authorId="0" shape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6.xml><?xml version="1.0" encoding="utf-8"?>
<comments xmlns="http://schemas.openxmlformats.org/spreadsheetml/2006/main">
  <authors>
    <author>微软中国</author>
  </authors>
  <commentList>
    <comment ref="A6" authorId="0" shape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7.xml><?xml version="1.0" encoding="utf-8"?>
<comments xmlns="http://schemas.openxmlformats.org/spreadsheetml/2006/main">
  <authors>
    <author>null,null,测试</author>
  </authors>
  <commentList>
    <comment ref="A4" authorId="0" shapeId="0">
      <text>
        <r>
          <rPr>
            <b/>
            <sz val="7"/>
            <rFont val="宋体"/>
            <charset val="134"/>
          </rPr>
          <t>表头区</t>
        </r>
      </text>
    </comment>
    <comment ref="A11" authorId="0" shapeId="0">
      <text>
        <r>
          <rPr>
            <b/>
            <sz val="7"/>
            <rFont val="宋体"/>
            <charset val="134"/>
          </rPr>
          <t>数据区</t>
        </r>
      </text>
    </comment>
  </commentList>
</comments>
</file>

<file path=xl/comments8.xml><?xml version="1.0" encoding="utf-8"?>
<comments xmlns="http://schemas.openxmlformats.org/spreadsheetml/2006/main">
  <authors>
    <author>User</author>
  </authors>
  <commentList>
    <comment ref="A6" authorId="0" shape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  <comment ref="A8" authorId="0" shapeId="0">
      <text>
        <r>
          <rPr>
            <b/>
            <sz val="9"/>
            <color indexed="81"/>
            <rFont val="宋体"/>
            <charset val="134"/>
          </rPr>
          <t>数据区</t>
        </r>
      </text>
    </comment>
  </commentList>
</comments>
</file>

<file path=xl/sharedStrings.xml><?xml version="1.0" encoding="utf-8"?>
<sst xmlns="http://schemas.openxmlformats.org/spreadsheetml/2006/main" count="452" uniqueCount="231">
  <si>
    <t>单位：万元</t>
  </si>
  <si>
    <t>收                             入</t>
  </si>
  <si>
    <t>支                        出</t>
  </si>
  <si>
    <t>金　额</t>
  </si>
  <si>
    <t>合计</t>
  </si>
  <si>
    <t>用事业单位基金弥补收支差额</t>
  </si>
  <si>
    <t>部门财政性资金结转</t>
  </si>
  <si>
    <t>本年支出小计</t>
  </si>
  <si>
    <t>一般公共预算</t>
  </si>
  <si>
    <t>中央专项转移支付</t>
  </si>
  <si>
    <t>政府性基金</t>
  </si>
  <si>
    <t>专户管理的教育收费</t>
  </si>
  <si>
    <t>其他收入</t>
  </si>
  <si>
    <t>小计</t>
  </si>
  <si>
    <t>一、基本支出</t>
  </si>
  <si>
    <t>财政拨款</t>
  </si>
  <si>
    <t>专项收入</t>
  </si>
  <si>
    <t>二、项目支出</t>
  </si>
  <si>
    <t xml:space="preserve">  收  入  合  计</t>
  </si>
  <si>
    <t>总计</t>
  </si>
  <si>
    <t>预算02表</t>
  </si>
  <si>
    <t>科目编码</t>
  </si>
  <si>
    <t>单位代码</t>
  </si>
  <si>
    <t>单位（科目名称）</t>
  </si>
  <si>
    <t>类</t>
  </si>
  <si>
    <t>款</t>
  </si>
  <si>
    <t>项</t>
  </si>
  <si>
    <t>国有资产资源有偿使用收入</t>
  </si>
  <si>
    <t>**</t>
  </si>
  <si>
    <t>预算03表</t>
  </si>
  <si>
    <t>基本支出</t>
  </si>
  <si>
    <t>项目支出</t>
  </si>
  <si>
    <t>工资福利支出</t>
  </si>
  <si>
    <t>商品服务支出</t>
  </si>
  <si>
    <t>对个人和家庭的补助</t>
  </si>
  <si>
    <t>一般性项目</t>
  </si>
  <si>
    <t>专项资金</t>
  </si>
  <si>
    <t>预算04表</t>
  </si>
  <si>
    <t>项                    目</t>
  </si>
  <si>
    <t>项            目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</si>
  <si>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</si>
  <si>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</si>
  <si>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</si>
  <si>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</si>
  <si>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</si>
  <si>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</si>
  <si>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</si>
  <si>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</si>
  <si>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</si>
  <si>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</si>
  <si>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</si>
  <si>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</si>
  <si>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</si>
  <si>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</si>
  <si>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</si>
  <si>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</si>
  <si>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</si>
  <si>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</si>
  <si>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</si>
  <si>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</si>
  <si>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</si>
  <si>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</si>
  <si>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</si>
  <si>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</si>
  <si>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</si>
  <si>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</si>
  <si>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</si>
  <si>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</si>
  <si>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</si>
  <si>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科目名称</t>
  </si>
  <si>
    <t>预算07表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</si>
  <si>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</si>
  <si>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</si>
  <si>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</si>
  <si>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</si>
  <si>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</si>
  <si>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</si>
  <si>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</si>
  <si>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</si>
  <si>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</si>
  <si>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部门结转资金</t>
  </si>
  <si>
    <t>预算01表</t>
    <phoneticPr fontId="1" type="noConversion"/>
  </si>
  <si>
    <t>收                             入</t>
    <phoneticPr fontId="1" type="noConversion"/>
  </si>
  <si>
    <t>项              目</t>
    <phoneticPr fontId="1" type="noConversion"/>
  </si>
  <si>
    <t>项            目</t>
    <phoneticPr fontId="1" type="noConversion"/>
  </si>
  <si>
    <t>一般公共预算</t>
    <phoneticPr fontId="1" type="noConversion"/>
  </si>
  <si>
    <t>中央专项转移支付</t>
    <phoneticPr fontId="1" type="noConversion"/>
  </si>
  <si>
    <t>政府性基金</t>
    <phoneticPr fontId="1" type="noConversion"/>
  </si>
  <si>
    <t>国有资本经营预算</t>
    <phoneticPr fontId="1" type="noConversion"/>
  </si>
  <si>
    <t>专户管理的教育收费</t>
    <phoneticPr fontId="1" type="noConversion"/>
  </si>
  <si>
    <t>行政事业性收费</t>
    <phoneticPr fontId="1" type="noConversion"/>
  </si>
  <si>
    <t>专项收入</t>
    <phoneticPr fontId="1" type="noConversion"/>
  </si>
  <si>
    <t>小计</t>
    <phoneticPr fontId="1" type="noConversion"/>
  </si>
  <si>
    <t>财政拨款</t>
    <phoneticPr fontId="1" type="noConversion"/>
  </si>
  <si>
    <t>1、工资福利支出</t>
    <phoneticPr fontId="1" type="noConversion"/>
  </si>
  <si>
    <t>2、商品服务支出</t>
    <phoneticPr fontId="1" type="noConversion"/>
  </si>
  <si>
    <t>3、对个人和家庭的补助</t>
    <phoneticPr fontId="1" type="noConversion"/>
  </si>
  <si>
    <t>（一）一般性项目</t>
    <phoneticPr fontId="1" type="noConversion"/>
  </si>
  <si>
    <t>（二）专项资金</t>
    <phoneticPr fontId="1" type="noConversion"/>
  </si>
  <si>
    <t>1、基本建设支出</t>
    <phoneticPr fontId="1" type="noConversion"/>
  </si>
  <si>
    <t>2、事业发展专项支出</t>
    <phoneticPr fontId="1" type="noConversion"/>
  </si>
  <si>
    <t>3、经济发展支出</t>
    <phoneticPr fontId="1" type="noConversion"/>
  </si>
  <si>
    <t>其他收入</t>
    <phoneticPr fontId="1" type="noConversion"/>
  </si>
  <si>
    <t>4、债务项目支出</t>
    <phoneticPr fontId="1" type="noConversion"/>
  </si>
  <si>
    <t>本   年  收  入  小  计</t>
    <phoneticPr fontId="1" type="noConversion"/>
  </si>
  <si>
    <t>5、其他各项支出</t>
    <phoneticPr fontId="1" type="noConversion"/>
  </si>
  <si>
    <t>加：部门财政性资金结转</t>
    <phoneticPr fontId="1" type="noConversion"/>
  </si>
  <si>
    <t xml:space="preserve">    用事业单位基金弥补收支差额</t>
    <phoneticPr fontId="1" type="noConversion"/>
  </si>
  <si>
    <t xml:space="preserve">  收  入  合  计</t>
    <phoneticPr fontId="1" type="noConversion"/>
  </si>
  <si>
    <t>支 出 合 计</t>
    <phoneticPr fontId="1" type="noConversion"/>
  </si>
  <si>
    <t>一般公共预算</t>
    <phoneticPr fontId="1" type="noConversion"/>
  </si>
  <si>
    <t>其中：财政拨款</t>
    <phoneticPr fontId="1" type="noConversion"/>
  </si>
  <si>
    <t>资本性支出</t>
    <phoneticPr fontId="1" type="noConversion"/>
  </si>
  <si>
    <t>预算06表</t>
    <phoneticPr fontId="1" type="noConversion"/>
  </si>
  <si>
    <t>小计</t>
    <phoneticPr fontId="1" type="noConversion"/>
  </si>
  <si>
    <t>其中：财政拨款</t>
    <phoneticPr fontId="1" type="noConversion"/>
  </si>
  <si>
    <t>其中：财政拨款</t>
    <phoneticPr fontId="1" type="noConversion"/>
  </si>
  <si>
    <t>国有资本经营预算</t>
    <phoneticPr fontId="1" type="noConversion"/>
  </si>
  <si>
    <t>其中：财政拨款</t>
    <phoneticPr fontId="1" type="noConversion"/>
  </si>
  <si>
    <t>二十三、国有资本经营预算</t>
    <phoneticPr fontId="1" type="noConversion"/>
  </si>
  <si>
    <t>行政事业性收费</t>
    <phoneticPr fontId="1" type="noConversion"/>
  </si>
  <si>
    <t>资本性支出</t>
    <phoneticPr fontId="1" type="noConversion"/>
  </si>
  <si>
    <t>小计</t>
    <phoneticPr fontId="1" type="noConversion"/>
  </si>
  <si>
    <r>
      <t>2</t>
    </r>
    <r>
      <rPr>
        <sz val="10"/>
        <rFont val="宋体"/>
        <family val="3"/>
        <charset val="134"/>
      </rPr>
      <t>01</t>
    </r>
    <phoneticPr fontId="1" type="noConversion"/>
  </si>
  <si>
    <r>
      <t>0</t>
    </r>
    <r>
      <rPr>
        <sz val="10"/>
        <rFont val="宋体"/>
        <family val="3"/>
        <charset val="134"/>
      </rPr>
      <t>2</t>
    </r>
    <phoneticPr fontId="1" type="noConversion"/>
  </si>
  <si>
    <r>
      <t>1</t>
    </r>
    <r>
      <rPr>
        <sz val="10"/>
        <rFont val="宋体"/>
        <family val="3"/>
        <charset val="134"/>
      </rPr>
      <t>20</t>
    </r>
    <phoneticPr fontId="1" type="noConversion"/>
  </si>
  <si>
    <t>合计</t>
    <phoneticPr fontId="1" type="noConversion"/>
  </si>
  <si>
    <t>中共河南省委网络安全和信息化领导小组办公室</t>
    <phoneticPr fontId="1" type="noConversion"/>
  </si>
  <si>
    <t>一般行政管理事务</t>
    <phoneticPr fontId="1" type="noConversion"/>
  </si>
  <si>
    <r>
      <t>3</t>
    </r>
    <r>
      <rPr>
        <sz val="10"/>
        <rFont val="宋体"/>
        <family val="3"/>
        <charset val="134"/>
      </rPr>
      <t>2</t>
    </r>
    <phoneticPr fontId="1" type="noConversion"/>
  </si>
  <si>
    <r>
      <t>3</t>
    </r>
    <r>
      <rPr>
        <sz val="10"/>
        <rFont val="宋体"/>
        <family val="3"/>
        <charset val="134"/>
      </rPr>
      <t>3</t>
    </r>
    <phoneticPr fontId="1" type="noConversion"/>
  </si>
  <si>
    <r>
      <t>0</t>
    </r>
    <r>
      <rPr>
        <sz val="10"/>
        <rFont val="宋体"/>
        <family val="3"/>
        <charset val="134"/>
      </rPr>
      <t>1</t>
    </r>
    <phoneticPr fontId="1" type="noConversion"/>
  </si>
  <si>
    <t>行政运行</t>
  </si>
  <si>
    <t>行政运行</t>
    <phoneticPr fontId="1" type="noConversion"/>
  </si>
  <si>
    <r>
      <t>5</t>
    </r>
    <r>
      <rPr>
        <sz val="10"/>
        <rFont val="宋体"/>
        <family val="3"/>
        <charset val="134"/>
      </rPr>
      <t>0</t>
    </r>
    <phoneticPr fontId="1" type="noConversion"/>
  </si>
  <si>
    <t>事业运行</t>
    <phoneticPr fontId="1" type="noConversion"/>
  </si>
  <si>
    <r>
      <t>2</t>
    </r>
    <r>
      <rPr>
        <sz val="10"/>
        <rFont val="宋体"/>
        <family val="3"/>
        <charset val="134"/>
      </rPr>
      <t>05</t>
    </r>
    <phoneticPr fontId="1" type="noConversion"/>
  </si>
  <si>
    <r>
      <t>0</t>
    </r>
    <r>
      <rPr>
        <sz val="10"/>
        <rFont val="宋体"/>
        <family val="3"/>
        <charset val="134"/>
      </rPr>
      <t>8</t>
    </r>
    <phoneticPr fontId="1" type="noConversion"/>
  </si>
  <si>
    <r>
      <t>0</t>
    </r>
    <r>
      <rPr>
        <sz val="10"/>
        <rFont val="宋体"/>
        <family val="3"/>
        <charset val="134"/>
      </rPr>
      <t>3</t>
    </r>
    <phoneticPr fontId="1" type="noConversion"/>
  </si>
  <si>
    <t>培训支出</t>
    <phoneticPr fontId="1" type="noConversion"/>
  </si>
  <si>
    <r>
      <t>2</t>
    </r>
    <r>
      <rPr>
        <sz val="10"/>
        <rFont val="宋体"/>
        <family val="3"/>
        <charset val="134"/>
      </rPr>
      <t>08</t>
    </r>
    <phoneticPr fontId="1" type="noConversion"/>
  </si>
  <si>
    <r>
      <t>0</t>
    </r>
    <r>
      <rPr>
        <sz val="10"/>
        <rFont val="宋体"/>
        <family val="3"/>
        <charset val="134"/>
      </rPr>
      <t>5</t>
    </r>
    <phoneticPr fontId="1" type="noConversion"/>
  </si>
  <si>
    <t>机关事业单位基本养老保险缴费支出</t>
    <phoneticPr fontId="1" type="noConversion"/>
  </si>
  <si>
    <r>
      <t>2</t>
    </r>
    <r>
      <rPr>
        <sz val="10"/>
        <rFont val="宋体"/>
        <family val="3"/>
        <charset val="134"/>
      </rPr>
      <t>10</t>
    </r>
    <phoneticPr fontId="1" type="noConversion"/>
  </si>
  <si>
    <r>
      <t>1</t>
    </r>
    <r>
      <rPr>
        <sz val="10"/>
        <rFont val="宋体"/>
        <family val="3"/>
        <charset val="134"/>
      </rPr>
      <t>1</t>
    </r>
    <phoneticPr fontId="1" type="noConversion"/>
  </si>
  <si>
    <t>事业单位医疗</t>
    <phoneticPr fontId="1" type="noConversion"/>
  </si>
  <si>
    <r>
      <t>2</t>
    </r>
    <r>
      <rPr>
        <sz val="10"/>
        <rFont val="宋体"/>
        <family val="3"/>
        <charset val="134"/>
      </rPr>
      <t>21</t>
    </r>
    <phoneticPr fontId="1" type="noConversion"/>
  </si>
  <si>
    <t>住房公积金</t>
    <phoneticPr fontId="1" type="noConversion"/>
  </si>
  <si>
    <t>单位名称：中共河南省委网络安全和信息化领导小组办公室</t>
    <phoneticPr fontId="1" type="noConversion"/>
  </si>
  <si>
    <r>
      <t>1</t>
    </r>
    <r>
      <rPr>
        <sz val="9"/>
        <rFont val="宋体"/>
        <family val="3"/>
        <charset val="134"/>
      </rPr>
      <t>20</t>
    </r>
    <phoneticPr fontId="1" type="noConversion"/>
  </si>
  <si>
    <r>
      <t>0</t>
    </r>
    <r>
      <rPr>
        <sz val="9"/>
        <rFont val="宋体"/>
        <family val="3"/>
        <charset val="134"/>
      </rPr>
      <t>2</t>
    </r>
    <phoneticPr fontId="1" type="noConversion"/>
  </si>
  <si>
    <r>
      <t>0</t>
    </r>
    <r>
      <rPr>
        <sz val="9"/>
        <rFont val="宋体"/>
        <family val="3"/>
        <charset val="134"/>
      </rPr>
      <t>1</t>
    </r>
    <phoneticPr fontId="1" type="noConversion"/>
  </si>
  <si>
    <r>
      <t>0</t>
    </r>
    <r>
      <rPr>
        <sz val="9"/>
        <rFont val="宋体"/>
        <family val="3"/>
        <charset val="134"/>
      </rPr>
      <t>3</t>
    </r>
    <phoneticPr fontId="1" type="noConversion"/>
  </si>
  <si>
    <r>
      <t>0</t>
    </r>
    <r>
      <rPr>
        <sz val="9"/>
        <rFont val="宋体"/>
        <family val="3"/>
        <charset val="134"/>
      </rPr>
      <t>5</t>
    </r>
    <phoneticPr fontId="1" type="noConversion"/>
  </si>
  <si>
    <r>
      <t>5</t>
    </r>
    <r>
      <rPr>
        <sz val="9"/>
        <rFont val="宋体"/>
        <family val="3"/>
        <charset val="134"/>
      </rPr>
      <t>0</t>
    </r>
    <phoneticPr fontId="1" type="noConversion"/>
  </si>
  <si>
    <t>201</t>
  </si>
  <si>
    <t>33</t>
  </si>
  <si>
    <t>01</t>
  </si>
  <si>
    <r>
      <t>3</t>
    </r>
    <r>
      <rPr>
        <sz val="9"/>
        <rFont val="宋体"/>
        <family val="3"/>
        <charset val="134"/>
      </rPr>
      <t>01</t>
    </r>
    <phoneticPr fontId="1" type="noConversion"/>
  </si>
  <si>
    <r>
      <t>3</t>
    </r>
    <r>
      <rPr>
        <sz val="9"/>
        <rFont val="宋体"/>
        <family val="3"/>
        <charset val="134"/>
      </rPr>
      <t>0101</t>
    </r>
    <phoneticPr fontId="1" type="noConversion"/>
  </si>
  <si>
    <r>
      <t>3</t>
    </r>
    <r>
      <rPr>
        <sz val="9"/>
        <rFont val="宋体"/>
        <family val="3"/>
        <charset val="134"/>
      </rPr>
      <t>0102</t>
    </r>
    <phoneticPr fontId="1" type="noConversion"/>
  </si>
  <si>
    <r>
      <t>3</t>
    </r>
    <r>
      <rPr>
        <sz val="9"/>
        <rFont val="宋体"/>
        <family val="3"/>
        <charset val="134"/>
      </rPr>
      <t>0103</t>
    </r>
    <phoneticPr fontId="1" type="noConversion"/>
  </si>
  <si>
    <r>
      <t>3</t>
    </r>
    <r>
      <rPr>
        <sz val="9"/>
        <rFont val="宋体"/>
        <family val="3"/>
        <charset val="134"/>
      </rPr>
      <t>0107</t>
    </r>
    <phoneticPr fontId="1" type="noConversion"/>
  </si>
  <si>
    <r>
      <t>3</t>
    </r>
    <r>
      <rPr>
        <sz val="9"/>
        <rFont val="宋体"/>
        <family val="3"/>
        <charset val="134"/>
      </rPr>
      <t>0108</t>
    </r>
    <phoneticPr fontId="1" type="noConversion"/>
  </si>
  <si>
    <r>
      <t>3</t>
    </r>
    <r>
      <rPr>
        <sz val="9"/>
        <rFont val="宋体"/>
        <family val="3"/>
        <charset val="134"/>
      </rPr>
      <t>0110</t>
    </r>
    <phoneticPr fontId="1" type="noConversion"/>
  </si>
  <si>
    <r>
      <t>3</t>
    </r>
    <r>
      <rPr>
        <sz val="9"/>
        <rFont val="宋体"/>
        <family val="3"/>
        <charset val="134"/>
      </rPr>
      <t>0112</t>
    </r>
    <phoneticPr fontId="1" type="noConversion"/>
  </si>
  <si>
    <r>
      <t>3</t>
    </r>
    <r>
      <rPr>
        <sz val="9"/>
        <rFont val="宋体"/>
        <family val="3"/>
        <charset val="134"/>
      </rPr>
      <t>0113</t>
    </r>
    <phoneticPr fontId="1" type="noConversion"/>
  </si>
  <si>
    <r>
      <t>3</t>
    </r>
    <r>
      <rPr>
        <sz val="9"/>
        <rFont val="宋体"/>
        <family val="3"/>
        <charset val="134"/>
      </rPr>
      <t>0199</t>
    </r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</si>
  <si>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</si>
  <si>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</si>
  <si>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</si>
  <si>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</si>
  <si>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</si>
  <si>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城镇职工基本医疗保险缴费</t>
    <phoneticPr fontId="1" type="noConversion"/>
  </si>
  <si>
    <t>其他社会保险缴费</t>
    <phoneticPr fontId="1" type="noConversion"/>
  </si>
  <si>
    <t>其他工资福利支出</t>
    <phoneticPr fontId="1" type="noConversion"/>
  </si>
  <si>
    <r>
      <t>3</t>
    </r>
    <r>
      <rPr>
        <sz val="9"/>
        <rFont val="宋体"/>
        <family val="3"/>
        <charset val="134"/>
      </rPr>
      <t>02</t>
    </r>
    <phoneticPr fontId="1" type="noConversion"/>
  </si>
  <si>
    <r>
      <t>3</t>
    </r>
    <r>
      <rPr>
        <sz val="9"/>
        <rFont val="宋体"/>
        <family val="3"/>
        <charset val="134"/>
      </rPr>
      <t>0201</t>
    </r>
    <phoneticPr fontId="1" type="noConversion"/>
  </si>
  <si>
    <t>办公费</t>
    <phoneticPr fontId="1" type="noConversion"/>
  </si>
  <si>
    <t>印刷费</t>
    <phoneticPr fontId="1" type="noConversion"/>
  </si>
  <si>
    <r>
      <t>302</t>
    </r>
    <r>
      <rPr>
        <sz val="9"/>
        <rFont val="宋体"/>
        <family val="3"/>
        <charset val="134"/>
      </rPr>
      <t/>
    </r>
  </si>
  <si>
    <r>
      <t>3</t>
    </r>
    <r>
      <rPr>
        <sz val="9"/>
        <rFont val="宋体"/>
        <family val="3"/>
        <charset val="134"/>
      </rPr>
      <t>0202</t>
    </r>
    <phoneticPr fontId="1" type="noConversion"/>
  </si>
  <si>
    <r>
      <t>3</t>
    </r>
    <r>
      <rPr>
        <sz val="9"/>
        <rFont val="宋体"/>
        <family val="3"/>
        <charset val="134"/>
      </rPr>
      <t>0203</t>
    </r>
    <phoneticPr fontId="1" type="noConversion"/>
  </si>
  <si>
    <r>
      <t>3</t>
    </r>
    <r>
      <rPr>
        <sz val="9"/>
        <rFont val="宋体"/>
        <family val="3"/>
        <charset val="134"/>
      </rPr>
      <t>0204</t>
    </r>
    <phoneticPr fontId="1" type="noConversion"/>
  </si>
  <si>
    <r>
      <t>3</t>
    </r>
    <r>
      <rPr>
        <sz val="9"/>
        <rFont val="宋体"/>
        <family val="3"/>
        <charset val="134"/>
      </rPr>
      <t>0205</t>
    </r>
    <phoneticPr fontId="1" type="noConversion"/>
  </si>
  <si>
    <r>
      <t>3</t>
    </r>
    <r>
      <rPr>
        <sz val="9"/>
        <rFont val="宋体"/>
        <family val="3"/>
        <charset val="134"/>
      </rPr>
      <t>0206</t>
    </r>
    <phoneticPr fontId="1" type="noConversion"/>
  </si>
  <si>
    <r>
      <t>3</t>
    </r>
    <r>
      <rPr>
        <sz val="9"/>
        <rFont val="宋体"/>
        <family val="3"/>
        <charset val="134"/>
      </rPr>
      <t>0207</t>
    </r>
    <phoneticPr fontId="1" type="noConversion"/>
  </si>
  <si>
    <r>
      <t>3</t>
    </r>
    <r>
      <rPr>
        <sz val="9"/>
        <rFont val="宋体"/>
        <family val="3"/>
        <charset val="134"/>
      </rPr>
      <t>0209</t>
    </r>
    <phoneticPr fontId="1" type="noConversion"/>
  </si>
  <si>
    <r>
      <t>3</t>
    </r>
    <r>
      <rPr>
        <sz val="9"/>
        <rFont val="宋体"/>
        <family val="3"/>
        <charset val="134"/>
      </rPr>
      <t>0211</t>
    </r>
    <phoneticPr fontId="1" type="noConversion"/>
  </si>
  <si>
    <r>
      <t>3</t>
    </r>
    <r>
      <rPr>
        <sz val="9"/>
        <rFont val="宋体"/>
        <family val="3"/>
        <charset val="134"/>
      </rPr>
      <t>0213</t>
    </r>
    <phoneticPr fontId="1" type="noConversion"/>
  </si>
  <si>
    <r>
      <t>3</t>
    </r>
    <r>
      <rPr>
        <sz val="9"/>
        <rFont val="宋体"/>
        <family val="3"/>
        <charset val="134"/>
      </rPr>
      <t>0214</t>
    </r>
    <phoneticPr fontId="1" type="noConversion"/>
  </si>
  <si>
    <r>
      <t>3</t>
    </r>
    <r>
      <rPr>
        <sz val="9"/>
        <rFont val="宋体"/>
        <family val="3"/>
        <charset val="134"/>
      </rPr>
      <t>0215</t>
    </r>
    <phoneticPr fontId="1" type="noConversion"/>
  </si>
  <si>
    <r>
      <t>3</t>
    </r>
    <r>
      <rPr>
        <sz val="9"/>
        <rFont val="宋体"/>
        <family val="3"/>
        <charset val="134"/>
      </rPr>
      <t>0216</t>
    </r>
    <phoneticPr fontId="1" type="noConversion"/>
  </si>
  <si>
    <r>
      <t>3</t>
    </r>
    <r>
      <rPr>
        <sz val="9"/>
        <rFont val="宋体"/>
        <family val="3"/>
        <charset val="134"/>
      </rPr>
      <t>0217</t>
    </r>
    <phoneticPr fontId="1" type="noConversion"/>
  </si>
  <si>
    <r>
      <t>3</t>
    </r>
    <r>
      <rPr>
        <sz val="9"/>
        <rFont val="宋体"/>
        <family val="3"/>
        <charset val="134"/>
      </rPr>
      <t>0228</t>
    </r>
    <phoneticPr fontId="1" type="noConversion"/>
  </si>
  <si>
    <r>
      <t>3</t>
    </r>
    <r>
      <rPr>
        <sz val="9"/>
        <rFont val="宋体"/>
        <family val="3"/>
        <charset val="134"/>
      </rPr>
      <t>0229</t>
    </r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</si>
  <si>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</si>
  <si>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</si>
  <si>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</si>
  <si>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</si>
  <si>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</si>
  <si>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物业管理费</t>
    <phoneticPr fontId="1" type="noConversion"/>
  </si>
  <si>
    <t>差旅费</t>
    <phoneticPr fontId="1" type="noConversion"/>
  </si>
  <si>
    <t>维修（护）费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</si>
  <si>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</si>
  <si>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</si>
  <si>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</si>
  <si>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</si>
  <si>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工会经费</t>
    <phoneticPr fontId="1" type="noConversion"/>
  </si>
  <si>
    <t>福利费</t>
    <phoneticPr fontId="1" type="noConversion"/>
  </si>
  <si>
    <r>
      <t>3</t>
    </r>
    <r>
      <rPr>
        <sz val="9"/>
        <rFont val="宋体"/>
        <family val="3"/>
        <charset val="134"/>
      </rPr>
      <t>0231</t>
    </r>
    <phoneticPr fontId="1" type="noConversion"/>
  </si>
  <si>
    <r>
      <t>3</t>
    </r>
    <r>
      <rPr>
        <sz val="9"/>
        <rFont val="宋体"/>
        <family val="3"/>
        <charset val="134"/>
      </rPr>
      <t>0239</t>
    </r>
    <phoneticPr fontId="1" type="noConversion"/>
  </si>
  <si>
    <r>
      <t>3</t>
    </r>
    <r>
      <rPr>
        <sz val="9"/>
        <rFont val="宋体"/>
        <family val="3"/>
        <charset val="134"/>
      </rPr>
      <t>0299</t>
    </r>
    <phoneticPr fontId="1" type="noConversion"/>
  </si>
  <si>
    <t>公务用车运行维护费</t>
    <phoneticPr fontId="1" type="noConversion"/>
  </si>
  <si>
    <t>其他交通费用</t>
    <phoneticPr fontId="1" type="noConversion"/>
  </si>
  <si>
    <t>其他商品和服务支出</t>
    <phoneticPr fontId="1" type="noConversion"/>
  </si>
  <si>
    <t>单位名称:中共河南省委网络安全和信息化领导小组办公室</t>
    <phoneticPr fontId="1" type="noConversion"/>
  </si>
  <si>
    <r>
      <t>20</t>
    </r>
    <r>
      <rPr>
        <b/>
        <sz val="20"/>
        <rFont val="宋体"/>
        <family val="3"/>
        <charset val="134"/>
      </rPr>
      <t>17</t>
    </r>
    <r>
      <rPr>
        <b/>
        <sz val="20"/>
        <rFont val="宋体"/>
        <charset val="134"/>
      </rPr>
      <t>年部门收支总体情况表</t>
    </r>
    <phoneticPr fontId="1" type="noConversion"/>
  </si>
  <si>
    <t>229</t>
    <phoneticPr fontId="1" type="noConversion"/>
  </si>
  <si>
    <t>99</t>
    <phoneticPr fontId="1" type="noConversion"/>
  </si>
  <si>
    <t>01</t>
    <phoneticPr fontId="1" type="noConversion"/>
  </si>
  <si>
    <t>其他支出</t>
    <phoneticPr fontId="1" type="noConversion"/>
  </si>
  <si>
    <r>
      <t>201</t>
    </r>
    <r>
      <rPr>
        <b/>
        <sz val="20"/>
        <rFont val="宋体"/>
        <family val="3"/>
        <charset val="134"/>
      </rPr>
      <t>7</t>
    </r>
    <r>
      <rPr>
        <b/>
        <sz val="20"/>
        <rFont val="宋体"/>
        <charset val="134"/>
      </rPr>
      <t>年部门收入总体情况表</t>
    </r>
    <phoneticPr fontId="1" type="noConversion"/>
  </si>
  <si>
    <r>
      <t>201</t>
    </r>
    <r>
      <rPr>
        <b/>
        <sz val="20"/>
        <rFont val="宋体"/>
        <family val="3"/>
        <charset val="134"/>
      </rPr>
      <t>7</t>
    </r>
    <r>
      <rPr>
        <b/>
        <sz val="20"/>
        <rFont val="宋体"/>
        <charset val="134"/>
      </rPr>
      <t>年部门支出总体情况表</t>
    </r>
    <phoneticPr fontId="1" type="noConversion"/>
  </si>
  <si>
    <r>
      <t>201</t>
    </r>
    <r>
      <rPr>
        <b/>
        <sz val="20"/>
        <rFont val="宋体"/>
        <family val="3"/>
        <charset val="134"/>
      </rPr>
      <t>7</t>
    </r>
    <r>
      <rPr>
        <b/>
        <sz val="20"/>
        <rFont val="宋体"/>
        <charset val="134"/>
      </rPr>
      <t>年财政拨款收支总体情况表</t>
    </r>
    <phoneticPr fontId="1" type="noConversion"/>
  </si>
  <si>
    <r>
      <t>201</t>
    </r>
    <r>
      <rPr>
        <b/>
        <sz val="20"/>
        <rFont val="宋体"/>
        <family val="3"/>
        <charset val="134"/>
      </rPr>
      <t>7</t>
    </r>
    <r>
      <rPr>
        <b/>
        <sz val="20"/>
        <rFont val="宋体"/>
        <charset val="134"/>
      </rPr>
      <t>年一般公共预算支出情况表</t>
    </r>
    <phoneticPr fontId="1" type="noConversion"/>
  </si>
  <si>
    <r>
      <t>2017</t>
    </r>
    <r>
      <rPr>
        <b/>
        <sz val="20"/>
        <rFont val="宋体"/>
        <charset val="134"/>
      </rPr>
      <t>年一般公共预算基本支出情况表</t>
    </r>
    <phoneticPr fontId="1" type="noConversion"/>
  </si>
  <si>
    <t>科目编码</t>
    <phoneticPr fontId="1" type="noConversion"/>
  </si>
  <si>
    <r>
      <t>201</t>
    </r>
    <r>
      <rPr>
        <b/>
        <sz val="20"/>
        <rFont val="宋体"/>
        <family val="3"/>
        <charset val="134"/>
      </rPr>
      <t>7</t>
    </r>
    <r>
      <rPr>
        <b/>
        <sz val="20"/>
        <rFont val="宋体"/>
        <charset val="134"/>
      </rPr>
      <t>年政府性基金支出情况表</t>
    </r>
    <phoneticPr fontId="1" type="noConversion"/>
  </si>
  <si>
    <r>
      <t>201</t>
    </r>
    <r>
      <rPr>
        <b/>
        <sz val="12"/>
        <rFont val="宋体"/>
        <family val="3"/>
        <charset val="134"/>
      </rPr>
      <t>7</t>
    </r>
    <r>
      <rPr>
        <b/>
        <sz val="12"/>
        <rFont val="宋体"/>
        <charset val="134"/>
      </rPr>
      <t>年“三公”经费预算数</t>
    </r>
    <phoneticPr fontId="1" type="noConversion"/>
  </si>
  <si>
    <r>
      <t>20</t>
    </r>
    <r>
      <rPr>
        <b/>
        <sz val="20"/>
        <rFont val="宋体"/>
        <family val="3"/>
        <charset val="134"/>
      </rPr>
      <t>17</t>
    </r>
    <r>
      <rPr>
        <b/>
        <sz val="20"/>
        <rFont val="宋体"/>
        <charset val="134"/>
      </rPr>
      <t>年一般公共预算“三公”经费支出情况表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</si>
</sst>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0"/>
    <numFmt numFmtId="177" formatCode="0000"/>
    <numFmt numFmtId="178" formatCode="#,##0.0_);[Red]\(#,##0.0\)"/>
    <numFmt numFmtId="179" formatCode="#,##0.0_ "/>
    <numFmt numFmtId="180" formatCode="* #,##0.00;* \-#,##0.00;* &quot;&quot;??;@"/>
    <numFmt numFmtId="181" formatCode="#,##0.0"/>
  </numFmts>
  <fonts count="18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7"/>
      <name val="宋体"/>
      <charset val="134"/>
    </font>
    <font>
      <sz val="12"/>
      <name val="宋体"/>
      <charset val="134"/>
    </font>
    <font>
      <b/>
      <sz val="9"/>
      <color indexed="81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90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0" fillId="0" borderId="0" xfId="66" applyFont="1"/>
    <xf numFmtId="0" fontId="1" fillId="0" borderId="0" xfId="66"/>
    <xf numFmtId="176" fontId="2" fillId="0" borderId="0" xfId="66" applyNumberFormat="1" applyFont="1" applyFill="1" applyAlignment="1" applyProtection="1">
      <alignment horizontal="center" vertical="center"/>
    </xf>
    <xf numFmtId="177" fontId="2" fillId="0" borderId="0" xfId="66" applyNumberFormat="1" applyFont="1" applyFill="1" applyAlignment="1" applyProtection="1">
      <alignment horizontal="center" vertical="center"/>
    </xf>
    <xf numFmtId="0" fontId="2" fillId="0" borderId="0" xfId="66" applyNumberFormat="1" applyFont="1" applyFill="1" applyAlignment="1" applyProtection="1">
      <alignment horizontal="right" vertical="center"/>
    </xf>
    <xf numFmtId="0" fontId="2" fillId="0" borderId="0" xfId="66" applyNumberFormat="1" applyFont="1" applyFill="1" applyAlignment="1" applyProtection="1">
      <alignment horizontal="left" vertical="center" wrapText="1"/>
    </xf>
    <xf numFmtId="178" fontId="2" fillId="0" borderId="0" xfId="66" applyNumberFormat="1" applyFont="1" applyFill="1" applyAlignment="1" applyProtection="1">
      <alignment vertical="center"/>
    </xf>
    <xf numFmtId="178" fontId="2" fillId="0" borderId="1" xfId="66" applyNumberFormat="1" applyFont="1" applyFill="1" applyBorder="1" applyAlignment="1" applyProtection="1">
      <alignment vertical="center"/>
    </xf>
    <xf numFmtId="0" fontId="0" fillId="0" borderId="0" xfId="66" applyFont="1" applyFill="1"/>
    <xf numFmtId="179" fontId="2" fillId="0" borderId="0" xfId="66" applyNumberFormat="1" applyFont="1" applyFill="1" applyAlignment="1" applyProtection="1">
      <alignment vertical="center"/>
    </xf>
    <xf numFmtId="178" fontId="2" fillId="0" borderId="0" xfId="66" applyNumberFormat="1" applyFont="1" applyFill="1" applyAlignment="1" applyProtection="1">
      <alignment horizontal="right" vertical="center"/>
    </xf>
    <xf numFmtId="178" fontId="2" fillId="0" borderId="0" xfId="66" applyNumberFormat="1" applyFont="1" applyFill="1" applyAlignment="1" applyProtection="1">
      <alignment horizontal="right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9" fontId="0" fillId="2" borderId="2" xfId="0" applyNumberFormat="1" applyFont="1" applyFill="1" applyBorder="1" applyAlignment="1">
      <alignment horizontal="right" vertical="center"/>
    </xf>
    <xf numFmtId="0" fontId="0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0" xfId="65" applyFont="1"/>
    <xf numFmtId="0" fontId="1" fillId="0" borderId="0" xfId="65" applyAlignment="1">
      <alignment wrapText="1"/>
    </xf>
    <xf numFmtId="0" fontId="1" fillId="0" borderId="0" xfId="65"/>
    <xf numFmtId="180" fontId="4" fillId="0" borderId="0" xfId="65" applyNumberFormat="1" applyFont="1" applyFill="1" applyAlignment="1" applyProtection="1">
      <alignment vertical="center" wrapText="1"/>
    </xf>
    <xf numFmtId="180" fontId="4" fillId="0" borderId="0" xfId="65" applyNumberFormat="1" applyFont="1" applyFill="1" applyAlignment="1" applyProtection="1">
      <alignment horizontal="right" vertical="center"/>
    </xf>
    <xf numFmtId="178" fontId="4" fillId="0" borderId="0" xfId="65" applyNumberFormat="1" applyFont="1" applyFill="1" applyAlignment="1" applyProtection="1">
      <alignment horizontal="right" vertical="center"/>
    </xf>
    <xf numFmtId="178" fontId="4" fillId="0" borderId="0" xfId="65" applyNumberFormat="1" applyFont="1" applyFill="1" applyAlignment="1" applyProtection="1">
      <alignment vertical="center"/>
    </xf>
    <xf numFmtId="180" fontId="3" fillId="0" borderId="1" xfId="65" applyNumberFormat="1" applyFont="1" applyFill="1" applyBorder="1" applyAlignment="1" applyProtection="1">
      <alignment vertical="center" wrapText="1"/>
    </xf>
    <xf numFmtId="0" fontId="0" fillId="0" borderId="0" xfId="65" applyFont="1" applyAlignment="1">
      <alignment wrapText="1"/>
    </xf>
    <xf numFmtId="178" fontId="2" fillId="0" borderId="0" xfId="65" applyNumberFormat="1" applyFont="1" applyFill="1" applyAlignment="1" applyProtection="1">
      <alignment horizontal="right" vertical="center"/>
    </xf>
    <xf numFmtId="180" fontId="2" fillId="0" borderId="1" xfId="65" applyNumberFormat="1" applyFont="1" applyFill="1" applyBorder="1" applyAlignment="1" applyProtection="1">
      <alignment horizontal="right" vertical="center" wrapText="1"/>
    </xf>
    <xf numFmtId="0" fontId="1" fillId="0" borderId="0" xfId="68"/>
    <xf numFmtId="176" fontId="2" fillId="0" borderId="0" xfId="68" applyNumberFormat="1" applyFont="1" applyFill="1" applyAlignment="1" applyProtection="1">
      <alignment horizontal="center" vertical="center"/>
    </xf>
    <xf numFmtId="177" fontId="2" fillId="0" borderId="0" xfId="68" applyNumberFormat="1" applyFont="1" applyFill="1" applyAlignment="1" applyProtection="1">
      <alignment horizontal="center" vertical="center"/>
    </xf>
    <xf numFmtId="0" fontId="2" fillId="0" borderId="0" xfId="68" applyNumberFormat="1" applyFont="1" applyFill="1" applyAlignment="1" applyProtection="1">
      <alignment horizontal="right" vertical="center"/>
    </xf>
    <xf numFmtId="0" fontId="2" fillId="0" borderId="0" xfId="68" applyNumberFormat="1" applyFont="1" applyFill="1" applyAlignment="1" applyProtection="1">
      <alignment horizontal="left" vertical="center" wrapText="1"/>
    </xf>
    <xf numFmtId="178" fontId="2" fillId="0" borderId="0" xfId="68" applyNumberFormat="1" applyFont="1" applyFill="1" applyAlignment="1" applyProtection="1">
      <alignment vertical="center"/>
    </xf>
    <xf numFmtId="178" fontId="2" fillId="0" borderId="1" xfId="68" applyNumberFormat="1" applyFont="1" applyFill="1" applyBorder="1" applyAlignment="1" applyProtection="1">
      <alignment vertical="center"/>
    </xf>
    <xf numFmtId="0" fontId="2" fillId="0" borderId="3" xfId="68" applyNumberFormat="1" applyFont="1" applyFill="1" applyBorder="1" applyAlignment="1" applyProtection="1">
      <alignment horizontal="centerContinuous" vertical="center"/>
    </xf>
    <xf numFmtId="0" fontId="2" fillId="0" borderId="2" xfId="68" applyNumberFormat="1" applyFont="1" applyFill="1" applyBorder="1" applyAlignment="1" applyProtection="1">
      <alignment horizontal="centerContinuous" vertical="center"/>
    </xf>
    <xf numFmtId="0" fontId="2" fillId="0" borderId="2" xfId="68" applyNumberFormat="1" applyFont="1" applyFill="1" applyBorder="1" applyAlignment="1" applyProtection="1">
      <alignment horizontal="center" vertical="center" wrapText="1"/>
    </xf>
    <xf numFmtId="0" fontId="2" fillId="0" borderId="4" xfId="68" applyNumberFormat="1" applyFont="1" applyFill="1" applyBorder="1" applyAlignment="1" applyProtection="1">
      <alignment horizontal="centerContinuous" vertical="center"/>
    </xf>
    <xf numFmtId="176" fontId="2" fillId="0" borderId="2" xfId="68" applyNumberFormat="1" applyFont="1" applyFill="1" applyBorder="1" applyAlignment="1" applyProtection="1">
      <alignment horizontal="center" vertical="center"/>
    </xf>
    <xf numFmtId="177" fontId="2" fillId="0" borderId="2" xfId="68" applyNumberFormat="1" applyFont="1" applyFill="1" applyBorder="1" applyAlignment="1" applyProtection="1">
      <alignment horizontal="center" vertical="center"/>
    </xf>
    <xf numFmtId="0" fontId="2" fillId="0" borderId="5" xfId="68" applyNumberFormat="1" applyFont="1" applyFill="1" applyBorder="1" applyAlignment="1" applyProtection="1">
      <alignment horizontal="center" vertical="center" wrapText="1"/>
    </xf>
    <xf numFmtId="176" fontId="2" fillId="0" borderId="6" xfId="68" applyNumberFormat="1" applyFont="1" applyFill="1" applyBorder="1" applyAlignment="1" applyProtection="1">
      <alignment horizontal="center" vertical="center"/>
    </xf>
    <xf numFmtId="177" fontId="2" fillId="0" borderId="6" xfId="68" applyNumberFormat="1" applyFont="1" applyFill="1" applyBorder="1" applyAlignment="1" applyProtection="1">
      <alignment horizontal="center" vertical="center"/>
    </xf>
    <xf numFmtId="0" fontId="2" fillId="0" borderId="7" xfId="68" applyNumberFormat="1" applyFont="1" applyFill="1" applyBorder="1" applyAlignment="1" applyProtection="1">
      <alignment horizontal="center" vertical="center"/>
    </xf>
    <xf numFmtId="0" fontId="2" fillId="0" borderId="7" xfId="68" applyNumberFormat="1" applyFont="1" applyFill="1" applyBorder="1" applyAlignment="1" applyProtection="1">
      <alignment horizontal="center" vertical="center" wrapText="1"/>
    </xf>
    <xf numFmtId="0" fontId="2" fillId="0" borderId="6" xfId="68" applyNumberFormat="1" applyFont="1" applyFill="1" applyBorder="1" applyAlignment="1" applyProtection="1">
      <alignment horizontal="center" vertical="center"/>
    </xf>
    <xf numFmtId="49" fontId="2" fillId="2" borderId="8" xfId="68" applyNumberFormat="1" applyFont="1" applyFill="1" applyBorder="1" applyAlignment="1" applyProtection="1">
      <alignment horizontal="center" vertical="center" wrapText="1"/>
    </xf>
    <xf numFmtId="49" fontId="1" fillId="2" borderId="8" xfId="68" applyNumberFormat="1" applyFont="1" applyFill="1" applyBorder="1" applyAlignment="1" applyProtection="1">
      <alignment horizontal="center" vertical="center" wrapText="1"/>
    </xf>
    <xf numFmtId="49" fontId="1" fillId="2" borderId="8" xfId="68" applyNumberFormat="1" applyFont="1" applyFill="1" applyBorder="1" applyAlignment="1" applyProtection="1">
      <alignment vertical="center" wrapText="1"/>
    </xf>
    <xf numFmtId="0" fontId="1" fillId="2" borderId="8" xfId="68" applyNumberFormat="1" applyFont="1" applyFill="1" applyBorder="1" applyAlignment="1" applyProtection="1">
      <alignment vertical="center" wrapText="1"/>
    </xf>
    <xf numFmtId="179" fontId="2" fillId="2" borderId="2" xfId="68" applyNumberFormat="1" applyFont="1" applyFill="1" applyBorder="1" applyAlignment="1" applyProtection="1">
      <alignment horizontal="right" vertical="center" wrapText="1"/>
    </xf>
    <xf numFmtId="179" fontId="2" fillId="2" borderId="5" xfId="68" applyNumberFormat="1" applyFont="1" applyFill="1" applyBorder="1" applyAlignment="1" applyProtection="1">
      <alignment horizontal="right" vertical="center" wrapText="1"/>
    </xf>
    <xf numFmtId="179" fontId="2" fillId="2" borderId="4" xfId="68" applyNumberFormat="1" applyFont="1" applyFill="1" applyBorder="1" applyAlignment="1" applyProtection="1">
      <alignment horizontal="right" vertical="center" wrapText="1"/>
    </xf>
    <xf numFmtId="179" fontId="2" fillId="0" borderId="0" xfId="68" applyNumberFormat="1" applyFont="1" applyFill="1" applyAlignment="1" applyProtection="1">
      <alignment vertical="center"/>
    </xf>
    <xf numFmtId="178" fontId="2" fillId="0" borderId="0" xfId="68" applyNumberFormat="1" applyFont="1" applyFill="1" applyAlignment="1" applyProtection="1">
      <alignment horizontal="right" vertical="center"/>
    </xf>
    <xf numFmtId="178" fontId="2" fillId="0" borderId="0" xfId="68" applyNumberFormat="1" applyFont="1" applyFill="1" applyAlignment="1" applyProtection="1">
      <alignment horizontal="right"/>
    </xf>
    <xf numFmtId="0" fontId="2" fillId="0" borderId="5" xfId="68" applyNumberFormat="1" applyFont="1" applyFill="1" applyBorder="1" applyAlignment="1" applyProtection="1">
      <alignment horizontal="centerContinuous" vertical="center"/>
    </xf>
    <xf numFmtId="0" fontId="2" fillId="0" borderId="8" xfId="68" applyNumberFormat="1" applyFont="1" applyFill="1" applyBorder="1" applyAlignment="1" applyProtection="1">
      <alignment horizontal="centerContinuous" vertical="center"/>
    </xf>
    <xf numFmtId="179" fontId="2" fillId="2" borderId="8" xfId="68" applyNumberFormat="1" applyFont="1" applyFill="1" applyBorder="1" applyAlignment="1" applyProtection="1">
      <alignment horizontal="right" vertical="center" wrapText="1"/>
    </xf>
    <xf numFmtId="0" fontId="1" fillId="0" borderId="0" xfId="67"/>
    <xf numFmtId="176" fontId="1" fillId="0" borderId="0" xfId="67" applyNumberFormat="1" applyFont="1" applyFill="1" applyAlignment="1" applyProtection="1">
      <alignment horizontal="center" vertical="center" wrapText="1"/>
    </xf>
    <xf numFmtId="177" fontId="2" fillId="0" borderId="0" xfId="67" applyNumberFormat="1" applyFont="1" applyFill="1" applyAlignment="1" applyProtection="1">
      <alignment horizontal="center" vertical="center"/>
    </xf>
    <xf numFmtId="0" fontId="2" fillId="0" borderId="0" xfId="67" applyNumberFormat="1" applyFont="1" applyFill="1" applyAlignment="1" applyProtection="1">
      <alignment horizontal="right" vertical="center" wrapText="1"/>
    </xf>
    <xf numFmtId="0" fontId="2" fillId="38" borderId="0" xfId="67" applyNumberFormat="1" applyFont="1" applyFill="1" applyAlignment="1" applyProtection="1">
      <alignment vertical="center" wrapText="1"/>
    </xf>
    <xf numFmtId="178" fontId="2" fillId="38" borderId="0" xfId="67" applyNumberFormat="1" applyFont="1" applyFill="1" applyAlignment="1" applyProtection="1">
      <alignment vertical="center" wrapText="1"/>
    </xf>
    <xf numFmtId="0" fontId="2" fillId="0" borderId="2" xfId="67" applyNumberFormat="1" applyFont="1" applyFill="1" applyBorder="1" applyAlignment="1" applyProtection="1">
      <alignment horizontal="centerContinuous" vertical="center"/>
    </xf>
    <xf numFmtId="176" fontId="2" fillId="0" borderId="2" xfId="67" applyNumberFormat="1" applyFont="1" applyFill="1" applyBorder="1" applyAlignment="1" applyProtection="1">
      <alignment horizontal="center" vertical="center"/>
    </xf>
    <xf numFmtId="177" fontId="2" fillId="0" borderId="2" xfId="67" applyNumberFormat="1" applyFont="1" applyFill="1" applyBorder="1" applyAlignment="1" applyProtection="1">
      <alignment horizontal="center" vertical="center"/>
    </xf>
    <xf numFmtId="177" fontId="2" fillId="0" borderId="8" xfId="67" applyNumberFormat="1" applyFont="1" applyFill="1" applyBorder="1" applyAlignment="1" applyProtection="1">
      <alignment horizontal="center" vertical="center"/>
    </xf>
    <xf numFmtId="49" fontId="2" fillId="38" borderId="2" xfId="64" applyNumberFormat="1" applyFont="1" applyFill="1" applyBorder="1" applyAlignment="1">
      <alignment horizontal="center" vertical="center"/>
    </xf>
    <xf numFmtId="176" fontId="2" fillId="0" borderId="6" xfId="67" applyNumberFormat="1" applyFont="1" applyFill="1" applyBorder="1" applyAlignment="1" applyProtection="1">
      <alignment horizontal="center" vertical="center"/>
    </xf>
    <xf numFmtId="177" fontId="2" fillId="0" borderId="6" xfId="67" applyNumberFormat="1" applyFont="1" applyFill="1" applyBorder="1" applyAlignment="1" applyProtection="1">
      <alignment horizontal="center" vertical="center"/>
    </xf>
    <xf numFmtId="0" fontId="2" fillId="0" borderId="7" xfId="67" applyNumberFormat="1" applyFont="1" applyFill="1" applyBorder="1" applyAlignment="1" applyProtection="1">
      <alignment horizontal="center" vertical="center" wrapText="1"/>
    </xf>
    <xf numFmtId="0" fontId="2" fillId="0" borderId="2" xfId="67" applyNumberFormat="1" applyFont="1" applyBorder="1" applyAlignment="1">
      <alignment horizontal="center" vertical="center"/>
    </xf>
    <xf numFmtId="49" fontId="2" fillId="2" borderId="2" xfId="67" applyNumberFormat="1" applyFont="1" applyFill="1" applyBorder="1" applyAlignment="1" applyProtection="1">
      <alignment horizontal="left" vertical="center" wrapText="1"/>
    </xf>
    <xf numFmtId="179" fontId="2" fillId="2" borderId="2" xfId="67" applyNumberFormat="1" applyFont="1" applyFill="1" applyBorder="1" applyAlignment="1" applyProtection="1">
      <alignment horizontal="right" vertical="center" wrapText="1"/>
    </xf>
    <xf numFmtId="179" fontId="2" fillId="2" borderId="2" xfId="67" applyNumberFormat="1" applyFont="1" applyFill="1" applyBorder="1" applyAlignment="1">
      <alignment horizontal="right" vertical="center" wrapText="1"/>
    </xf>
    <xf numFmtId="178" fontId="2" fillId="0" borderId="0" xfId="67" applyNumberFormat="1" applyFont="1" applyFill="1" applyAlignment="1" applyProtection="1">
      <alignment horizontal="right" vertical="center"/>
    </xf>
    <xf numFmtId="178" fontId="2" fillId="38" borderId="0" xfId="67" applyNumberFormat="1" applyFont="1" applyFill="1" applyBorder="1" applyAlignment="1" applyProtection="1">
      <alignment horizontal="right"/>
    </xf>
    <xf numFmtId="0" fontId="1" fillId="0" borderId="0" xfId="64"/>
    <xf numFmtId="180" fontId="2" fillId="0" borderId="0" xfId="64" applyNumberFormat="1" applyFont="1" applyFill="1" applyAlignment="1" applyProtection="1">
      <alignment horizontal="right" vertical="center"/>
    </xf>
    <xf numFmtId="178" fontId="2" fillId="0" borderId="0" xfId="64" applyNumberFormat="1" applyFont="1" applyFill="1" applyAlignment="1" applyProtection="1">
      <alignment horizontal="right" vertical="center"/>
    </xf>
    <xf numFmtId="180" fontId="2" fillId="0" borderId="2" xfId="64" applyNumberFormat="1" applyFont="1" applyFill="1" applyBorder="1" applyAlignment="1" applyProtection="1">
      <alignment horizontal="centerContinuous" vertical="center"/>
    </xf>
    <xf numFmtId="180" fontId="2" fillId="0" borderId="6" xfId="64" applyNumberFormat="1" applyFont="1" applyFill="1" applyBorder="1" applyAlignment="1" applyProtection="1">
      <alignment horizontal="centerContinuous" vertical="center"/>
    </xf>
    <xf numFmtId="178" fontId="2" fillId="2" borderId="2" xfId="64" applyNumberFormat="1" applyFont="1" applyFill="1" applyBorder="1" applyAlignment="1" applyProtection="1">
      <alignment horizontal="right" vertical="center" wrapText="1"/>
    </xf>
    <xf numFmtId="181" fontId="2" fillId="0" borderId="1" xfId="64" applyNumberFormat="1" applyFont="1" applyFill="1" applyBorder="1" applyAlignment="1">
      <alignment horizontal="left" vertical="center"/>
    </xf>
    <xf numFmtId="181" fontId="2" fillId="0" borderId="4" xfId="64" applyNumberFormat="1" applyFont="1" applyFill="1" applyBorder="1" applyAlignment="1">
      <alignment horizontal="left" vertical="center"/>
    </xf>
    <xf numFmtId="181" fontId="2" fillId="0" borderId="4" xfId="64" applyNumberFormat="1" applyFont="1" applyFill="1" applyBorder="1" applyAlignment="1" applyProtection="1">
      <alignment vertical="center"/>
    </xf>
    <xf numFmtId="181" fontId="2" fillId="0" borderId="4" xfId="64" applyNumberFormat="1" applyFont="1" applyFill="1" applyBorder="1" applyAlignment="1" applyProtection="1">
      <alignment horizontal="left" vertical="center"/>
    </xf>
    <xf numFmtId="181" fontId="2" fillId="0" borderId="9" xfId="64" applyNumberFormat="1" applyFont="1" applyFill="1" applyBorder="1" applyAlignment="1" applyProtection="1">
      <alignment horizontal="left" vertical="center"/>
    </xf>
    <xf numFmtId="181" fontId="2" fillId="0" borderId="8" xfId="64" applyNumberFormat="1" applyFont="1" applyFill="1" applyBorder="1" applyAlignment="1" applyProtection="1">
      <alignment horizontal="left" vertical="center"/>
    </xf>
    <xf numFmtId="178" fontId="2" fillId="2" borderId="2" xfId="64" applyNumberFormat="1" applyFont="1" applyFill="1" applyBorder="1" applyAlignment="1">
      <alignment horizontal="right" vertical="center" wrapText="1"/>
    </xf>
    <xf numFmtId="178" fontId="2" fillId="2" borderId="2" xfId="64" applyNumberFormat="1" applyFont="1" applyFill="1" applyBorder="1" applyAlignment="1">
      <alignment horizontal="right" vertical="center"/>
    </xf>
    <xf numFmtId="181" fontId="2" fillId="0" borderId="2" xfId="64" applyNumberFormat="1" applyFont="1" applyBorder="1" applyAlignment="1">
      <alignment horizontal="center" vertical="center"/>
    </xf>
    <xf numFmtId="178" fontId="2" fillId="0" borderId="0" xfId="64" applyNumberFormat="1" applyFont="1" applyFill="1" applyAlignment="1" applyProtection="1">
      <alignment vertical="center"/>
    </xf>
    <xf numFmtId="180" fontId="1" fillId="0" borderId="0" xfId="64" applyNumberFormat="1" applyFont="1" applyFill="1" applyAlignment="1" applyProtection="1">
      <alignment vertical="center" wrapText="1"/>
    </xf>
    <xf numFmtId="0" fontId="11" fillId="0" borderId="0" xfId="63">
      <alignment vertical="center"/>
    </xf>
    <xf numFmtId="180" fontId="3" fillId="0" borderId="0" xfId="64" applyNumberFormat="1" applyFont="1" applyFill="1" applyAlignment="1" applyProtection="1">
      <alignment horizontal="centerContinuous" vertical="center"/>
    </xf>
    <xf numFmtId="0" fontId="3" fillId="0" borderId="0" xfId="64" applyNumberFormat="1" applyFont="1" applyFill="1" applyAlignment="1" applyProtection="1">
      <alignment horizontal="centerContinuous" vertical="center"/>
    </xf>
    <xf numFmtId="178" fontId="2" fillId="0" borderId="2" xfId="64" applyNumberFormat="1" applyFont="1" applyFill="1" applyBorder="1" applyAlignment="1" applyProtection="1">
      <alignment horizontal="centerContinuous" vertical="center"/>
    </xf>
    <xf numFmtId="49" fontId="2" fillId="39" borderId="2" xfId="64" applyNumberFormat="1" applyFont="1" applyFill="1" applyBorder="1" applyAlignment="1">
      <alignment horizontal="center" vertical="center"/>
    </xf>
    <xf numFmtId="0" fontId="2" fillId="0" borderId="10" xfId="64" applyFont="1" applyBorder="1" applyAlignment="1">
      <alignment horizontal="left" vertical="center" wrapText="1"/>
    </xf>
    <xf numFmtId="178" fontId="1" fillId="0" borderId="2" xfId="64" applyNumberFormat="1" applyFill="1" applyBorder="1" applyAlignment="1">
      <alignment horizontal="right" vertical="center" wrapText="1"/>
    </xf>
    <xf numFmtId="178" fontId="2" fillId="0" borderId="2" xfId="64" applyNumberFormat="1" applyFont="1" applyFill="1" applyBorder="1" applyAlignment="1" applyProtection="1">
      <alignment horizontal="center" vertical="center" wrapText="1"/>
    </xf>
    <xf numFmtId="179" fontId="2" fillId="2" borderId="2" xfId="64" applyNumberFormat="1" applyFont="1" applyFill="1" applyBorder="1" applyAlignment="1" applyProtection="1">
      <alignment horizontal="right" vertical="center" wrapText="1"/>
    </xf>
    <xf numFmtId="181" fontId="2" fillId="2" borderId="2" xfId="67" applyNumberFormat="1" applyFont="1" applyFill="1" applyBorder="1" applyAlignment="1" applyProtection="1">
      <alignment horizontal="right" vertical="center" wrapText="1"/>
    </xf>
    <xf numFmtId="181" fontId="2" fillId="2" borderId="8" xfId="68" applyNumberFormat="1" applyFont="1" applyFill="1" applyBorder="1" applyAlignment="1" applyProtection="1">
      <alignment horizontal="right" vertical="center" wrapText="1"/>
    </xf>
    <xf numFmtId="0" fontId="1" fillId="0" borderId="0" xfId="60">
      <alignment vertical="center"/>
    </xf>
    <xf numFmtId="178" fontId="2" fillId="0" borderId="0" xfId="69" applyNumberFormat="1" applyFont="1" applyFill="1" applyAlignment="1" applyProtection="1">
      <alignment horizontal="right" vertical="center"/>
    </xf>
    <xf numFmtId="0" fontId="1" fillId="0" borderId="0" xfId="60" applyAlignment="1">
      <alignment horizontal="centerContinuous" vertical="center"/>
    </xf>
    <xf numFmtId="178" fontId="2" fillId="0" borderId="0" xfId="69" applyNumberFormat="1" applyFont="1" applyAlignment="1">
      <alignment horizontal="right" vertical="center"/>
    </xf>
    <xf numFmtId="0" fontId="1" fillId="0" borderId="11" xfId="60" applyBorder="1" applyAlignment="1">
      <alignment horizontal="center" vertical="center"/>
    </xf>
    <xf numFmtId="0" fontId="1" fillId="0" borderId="2" xfId="60" applyBorder="1" applyAlignment="1">
      <alignment horizontal="center" vertical="center"/>
    </xf>
    <xf numFmtId="49" fontId="1" fillId="2" borderId="2" xfId="60" applyNumberFormat="1" applyFill="1" applyBorder="1">
      <alignment vertical="center"/>
    </xf>
    <xf numFmtId="49" fontId="1" fillId="2" borderId="2" xfId="60" applyNumberFormat="1" applyFill="1" applyBorder="1">
      <alignment vertical="center"/>
    </xf>
    <xf numFmtId="178" fontId="1" fillId="2" borderId="2" xfId="60" applyNumberFormat="1" applyFill="1" applyBorder="1" applyAlignment="1">
      <alignment horizontal="right" vertical="center"/>
    </xf>
    <xf numFmtId="0" fontId="2" fillId="0" borderId="2" xfId="67" applyNumberFormat="1" applyFont="1" applyFill="1" applyBorder="1" applyAlignment="1" applyProtection="1">
      <alignment horizontal="center" vertical="center" wrapText="1"/>
    </xf>
    <xf numFmtId="178" fontId="2" fillId="0" borderId="2" xfId="64" applyNumberFormat="1" applyFont="1" applyFill="1" applyBorder="1" applyAlignment="1" applyProtection="1">
      <alignment horizontal="right" vertical="center" wrapText="1"/>
    </xf>
    <xf numFmtId="0" fontId="1" fillId="2" borderId="2" xfId="60" applyNumberFormat="1" applyFill="1" applyBorder="1" applyAlignment="1">
      <alignment vertical="center" wrapText="1"/>
    </xf>
    <xf numFmtId="180" fontId="2" fillId="0" borderId="2" xfId="65" applyNumberFormat="1" applyFont="1" applyFill="1" applyBorder="1" applyAlignment="1" applyProtection="1">
      <alignment horizontal="centerContinuous" vertical="center"/>
    </xf>
    <xf numFmtId="180" fontId="2" fillId="0" borderId="6" xfId="65" applyNumberFormat="1" applyFont="1" applyFill="1" applyBorder="1" applyAlignment="1" applyProtection="1">
      <alignment horizontal="centerContinuous" vertical="center"/>
    </xf>
    <xf numFmtId="0" fontId="2" fillId="0" borderId="2" xfId="65" applyFont="1" applyBorder="1" applyAlignment="1">
      <alignment horizontal="centerContinuous"/>
    </xf>
    <xf numFmtId="178" fontId="2" fillId="0" borderId="2" xfId="65" applyNumberFormat="1" applyFont="1" applyFill="1" applyBorder="1" applyAlignment="1" applyProtection="1">
      <alignment horizontal="centerContinuous" vertical="center"/>
    </xf>
    <xf numFmtId="0" fontId="2" fillId="0" borderId="2" xfId="65" applyFont="1" applyBorder="1" applyAlignment="1">
      <alignment horizontal="centerContinuous" vertical="center"/>
    </xf>
    <xf numFmtId="178" fontId="2" fillId="0" borderId="2" xfId="65" applyNumberFormat="1" applyFont="1" applyFill="1" applyBorder="1" applyAlignment="1" applyProtection="1">
      <alignment horizontal="center" vertical="center" wrapText="1"/>
    </xf>
    <xf numFmtId="49" fontId="2" fillId="38" borderId="2" xfId="65" applyNumberFormat="1" applyFont="1" applyFill="1" applyBorder="1" applyAlignment="1">
      <alignment horizontal="center" vertical="center"/>
    </xf>
    <xf numFmtId="0" fontId="2" fillId="0" borderId="5" xfId="55" applyFont="1" applyFill="1" applyBorder="1">
      <alignment vertical="center"/>
    </xf>
    <xf numFmtId="0" fontId="2" fillId="0" borderId="2" xfId="55" applyFont="1" applyFill="1" applyBorder="1">
      <alignment vertical="center"/>
    </xf>
    <xf numFmtId="0" fontId="2" fillId="0" borderId="2" xfId="55" applyFont="1" applyFill="1" applyBorder="1" applyAlignment="1">
      <alignment horizontal="center" vertical="center"/>
    </xf>
    <xf numFmtId="0" fontId="2" fillId="0" borderId="2" xfId="65" applyFont="1" applyBorder="1" applyAlignment="1">
      <alignment horizontal="left" vertical="center" wrapText="1"/>
    </xf>
    <xf numFmtId="0" fontId="2" fillId="0" borderId="2" xfId="65" applyFont="1" applyFill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65" applyFont="1" applyFill="1" applyBorder="1" applyAlignment="1">
      <alignment horizontal="left" vertical="center" wrapText="1"/>
    </xf>
    <xf numFmtId="0" fontId="2" fillId="0" borderId="5" xfId="65" applyFont="1" applyFill="1" applyBorder="1" applyAlignment="1">
      <alignment horizontal="left" vertical="center" wrapText="1"/>
    </xf>
    <xf numFmtId="178" fontId="2" fillId="2" borderId="2" xfId="65" applyNumberFormat="1" applyFont="1" applyFill="1" applyBorder="1" applyAlignment="1" applyProtection="1">
      <alignment horizontal="right" vertical="center" wrapText="1"/>
    </xf>
    <xf numFmtId="178" fontId="2" fillId="0" borderId="2" xfId="65" applyNumberFormat="1" applyFont="1" applyFill="1" applyBorder="1"/>
    <xf numFmtId="178" fontId="2" fillId="0" borderId="2" xfId="0" applyNumberFormat="1" applyFont="1" applyBorder="1">
      <alignment vertical="center"/>
    </xf>
    <xf numFmtId="178" fontId="2" fillId="0" borderId="2" xfId="65" applyNumberFormat="1" applyFont="1" applyFill="1" applyBorder="1" applyAlignment="1">
      <alignment horizontal="right" vertical="center" wrapText="1"/>
    </xf>
    <xf numFmtId="178" fontId="2" fillId="0" borderId="2" xfId="65" applyNumberFormat="1" applyFont="1" applyFill="1" applyBorder="1" applyAlignment="1">
      <alignment horizontal="right" vertical="center"/>
    </xf>
    <xf numFmtId="178" fontId="2" fillId="2" borderId="2" xfId="65" applyNumberFormat="1" applyFont="1" applyFill="1" applyBorder="1" applyAlignment="1">
      <alignment horizontal="right" vertical="center"/>
    </xf>
    <xf numFmtId="178" fontId="2" fillId="2" borderId="2" xfId="65" applyNumberFormat="1" applyFont="1" applyFill="1" applyBorder="1" applyAlignment="1">
      <alignment horizontal="right" vertical="center" wrapText="1"/>
    </xf>
    <xf numFmtId="178" fontId="2" fillId="2" borderId="2" xfId="65" applyNumberFormat="1" applyFont="1" applyFill="1" applyBorder="1" applyAlignment="1">
      <alignment horizontal="right"/>
    </xf>
    <xf numFmtId="178" fontId="2" fillId="2" borderId="2" xfId="65" applyNumberFormat="1" applyFont="1" applyFill="1" applyBorder="1" applyAlignment="1">
      <alignment horizontal="right" wrapText="1"/>
    </xf>
    <xf numFmtId="0" fontId="2" fillId="0" borderId="3" xfId="66" applyNumberFormat="1" applyFont="1" applyFill="1" applyBorder="1" applyAlignment="1" applyProtection="1">
      <alignment horizontal="centerContinuous" vertical="center"/>
    </xf>
    <xf numFmtId="0" fontId="2" fillId="0" borderId="2" xfId="66" applyNumberFormat="1" applyFont="1" applyFill="1" applyBorder="1" applyAlignment="1" applyProtection="1">
      <alignment horizontal="centerContinuous" vertical="center"/>
    </xf>
    <xf numFmtId="0" fontId="2" fillId="0" borderId="2" xfId="66" applyNumberFormat="1" applyFont="1" applyFill="1" applyBorder="1" applyAlignment="1" applyProtection="1">
      <alignment horizontal="center" vertical="center" wrapText="1"/>
    </xf>
    <xf numFmtId="0" fontId="2" fillId="0" borderId="4" xfId="66" applyNumberFormat="1" applyFont="1" applyFill="1" applyBorder="1" applyAlignment="1" applyProtection="1">
      <alignment horizontal="centerContinuous" vertical="center"/>
    </xf>
    <xf numFmtId="0" fontId="2" fillId="0" borderId="5" xfId="66" applyNumberFormat="1" applyFont="1" applyFill="1" applyBorder="1" applyAlignment="1" applyProtection="1">
      <alignment horizontal="centerContinuous" vertical="center"/>
    </xf>
    <xf numFmtId="0" fontId="2" fillId="0" borderId="8" xfId="66" applyNumberFormat="1" applyFont="1" applyFill="1" applyBorder="1" applyAlignment="1" applyProtection="1">
      <alignment horizontal="centerContinuous" vertical="center"/>
    </xf>
    <xf numFmtId="176" fontId="2" fillId="0" borderId="2" xfId="66" applyNumberFormat="1" applyFont="1" applyFill="1" applyBorder="1" applyAlignment="1" applyProtection="1">
      <alignment horizontal="center" vertical="center"/>
    </xf>
    <xf numFmtId="177" fontId="2" fillId="0" borderId="2" xfId="66" applyNumberFormat="1" applyFont="1" applyFill="1" applyBorder="1" applyAlignment="1" applyProtection="1">
      <alignment horizontal="center" vertical="center"/>
    </xf>
    <xf numFmtId="0" fontId="2" fillId="0" borderId="5" xfId="66" applyNumberFormat="1" applyFont="1" applyFill="1" applyBorder="1" applyAlignment="1" applyProtection="1">
      <alignment horizontal="center" vertical="center" wrapText="1"/>
    </xf>
    <xf numFmtId="176" fontId="2" fillId="0" borderId="6" xfId="66" applyNumberFormat="1" applyFont="1" applyFill="1" applyBorder="1" applyAlignment="1" applyProtection="1">
      <alignment horizontal="center" vertical="center"/>
    </xf>
    <xf numFmtId="177" fontId="2" fillId="0" borderId="6" xfId="66" applyNumberFormat="1" applyFont="1" applyFill="1" applyBorder="1" applyAlignment="1" applyProtection="1">
      <alignment horizontal="center" vertical="center"/>
    </xf>
    <xf numFmtId="0" fontId="2" fillId="0" borderId="7" xfId="66" applyNumberFormat="1" applyFont="1" applyFill="1" applyBorder="1" applyAlignment="1" applyProtection="1">
      <alignment horizontal="center" vertical="center"/>
    </xf>
    <xf numFmtId="0" fontId="2" fillId="0" borderId="7" xfId="66" applyNumberFormat="1" applyFont="1" applyFill="1" applyBorder="1" applyAlignment="1" applyProtection="1">
      <alignment horizontal="center" vertical="center" wrapText="1"/>
    </xf>
    <xf numFmtId="0" fontId="2" fillId="0" borderId="6" xfId="66" applyNumberFormat="1" applyFont="1" applyFill="1" applyBorder="1" applyAlignment="1" applyProtection="1">
      <alignment horizontal="center" vertical="center"/>
    </xf>
    <xf numFmtId="178" fontId="2" fillId="2" borderId="2" xfId="66" applyNumberFormat="1" applyFont="1" applyFill="1" applyBorder="1" applyAlignment="1" applyProtection="1">
      <alignment horizontal="right" vertical="center" wrapText="1"/>
    </xf>
    <xf numFmtId="0" fontId="1" fillId="0" borderId="11" xfId="60" applyFont="1" applyBorder="1" applyAlignment="1">
      <alignment horizontal="center" vertical="center"/>
    </xf>
    <xf numFmtId="0" fontId="2" fillId="0" borderId="2" xfId="66" applyNumberFormat="1" applyFont="1" applyFill="1" applyBorder="1" applyAlignment="1" applyProtection="1">
      <alignment horizontal="center" vertical="center"/>
    </xf>
    <xf numFmtId="0" fontId="2" fillId="2" borderId="2" xfId="66" applyNumberFormat="1" applyFont="1" applyFill="1" applyBorder="1" applyAlignment="1" applyProtection="1">
      <alignment horizontal="center" vertical="center" wrapText="1"/>
    </xf>
    <xf numFmtId="49" fontId="2" fillId="2" borderId="2" xfId="66" applyNumberFormat="1" applyFont="1" applyFill="1" applyBorder="1" applyAlignment="1" applyProtection="1">
      <alignment horizontal="center" vertical="center" wrapText="1"/>
    </xf>
    <xf numFmtId="49" fontId="2" fillId="2" borderId="2" xfId="66" applyNumberFormat="1" applyFont="1" applyFill="1" applyBorder="1" applyAlignment="1" applyProtection="1">
      <alignment vertical="center" wrapText="1"/>
    </xf>
    <xf numFmtId="0" fontId="2" fillId="2" borderId="2" xfId="66" applyNumberFormat="1" applyFont="1" applyFill="1" applyBorder="1" applyAlignment="1" applyProtection="1">
      <alignment vertical="center" wrapText="1"/>
    </xf>
    <xf numFmtId="178" fontId="2" fillId="2" borderId="0" xfId="0" applyNumberFormat="1" applyFont="1" applyFill="1" applyAlignment="1">
      <alignment horizontal="right" vertical="center"/>
    </xf>
    <xf numFmtId="49" fontId="13" fillId="2" borderId="2" xfId="67" applyNumberFormat="1" applyFont="1" applyFill="1" applyBorder="1" applyAlignment="1" applyProtection="1">
      <alignment horizontal="left" vertical="center" wrapText="1"/>
    </xf>
    <xf numFmtId="0" fontId="13" fillId="2" borderId="2" xfId="67" applyNumberFormat="1" applyFont="1" applyFill="1" applyBorder="1" applyAlignment="1" applyProtection="1">
      <alignment horizontal="left" vertical="center" wrapText="1"/>
    </xf>
    <xf numFmtId="0" fontId="14" fillId="2" borderId="8" xfId="68" applyNumberFormat="1" applyFont="1" applyFill="1" applyBorder="1" applyAlignment="1" applyProtection="1">
      <alignment vertical="center" wrapText="1"/>
    </xf>
    <xf numFmtId="49" fontId="14" fillId="2" borderId="8" xfId="68" applyNumberFormat="1" applyFont="1" applyFill="1" applyBorder="1" applyAlignment="1" applyProtection="1">
      <alignment vertical="center" wrapText="1"/>
    </xf>
    <xf numFmtId="49" fontId="13" fillId="2" borderId="8" xfId="68" applyNumberFormat="1" applyFont="1" applyFill="1" applyBorder="1" applyAlignment="1" applyProtection="1">
      <alignment horizontal="center" vertical="center" wrapText="1"/>
    </xf>
    <xf numFmtId="49" fontId="14" fillId="2" borderId="8" xfId="68" applyNumberFormat="1" applyFont="1" applyFill="1" applyBorder="1" applyAlignment="1" applyProtection="1">
      <alignment horizontal="center" vertical="center" wrapText="1"/>
    </xf>
    <xf numFmtId="49" fontId="14" fillId="2" borderId="2" xfId="60" applyNumberFormat="1" applyFont="1" applyFill="1" applyBorder="1">
      <alignment vertical="center"/>
    </xf>
    <xf numFmtId="0" fontId="14" fillId="2" borderId="2" xfId="60" applyNumberFormat="1" applyFont="1" applyFill="1" applyBorder="1" applyAlignment="1">
      <alignment vertical="center" wrapText="1"/>
    </xf>
    <xf numFmtId="0" fontId="15" fillId="2" borderId="0" xfId="0" applyFont="1" applyFill="1" applyAlignment="1">
      <alignment vertical="center" wrapText="1"/>
    </xf>
    <xf numFmtId="180" fontId="16" fillId="0" borderId="0" xfId="64" applyNumberFormat="1" applyFont="1" applyFill="1" applyAlignment="1" applyProtection="1">
      <alignment horizontal="centerContinuous" vertical="center"/>
    </xf>
    <xf numFmtId="0" fontId="16" fillId="0" borderId="0" xfId="60" applyFont="1" applyAlignment="1">
      <alignment horizontal="centerContinuous" vertical="center"/>
    </xf>
    <xf numFmtId="0" fontId="1" fillId="0" borderId="23" xfId="60" applyBorder="1" applyAlignment="1">
      <alignment vertical="center"/>
    </xf>
    <xf numFmtId="0" fontId="17" fillId="0" borderId="2" xfId="0" applyFont="1" applyBorder="1" applyAlignment="1">
      <alignment horizontal="center" vertical="center" wrapText="1"/>
    </xf>
    <xf numFmtId="180" fontId="2" fillId="0" borderId="8" xfId="64" applyNumberFormat="1" applyFont="1" applyFill="1" applyBorder="1" applyAlignment="1" applyProtection="1">
      <alignment horizontal="center" vertical="center"/>
    </xf>
    <xf numFmtId="180" fontId="2" fillId="0" borderId="5" xfId="64" applyNumberFormat="1" applyFont="1" applyFill="1" applyBorder="1" applyAlignment="1" applyProtection="1">
      <alignment horizontal="center" vertical="center"/>
    </xf>
    <xf numFmtId="49" fontId="2" fillId="39" borderId="6" xfId="64" applyNumberFormat="1" applyFont="1" applyFill="1" applyBorder="1" applyAlignment="1">
      <alignment horizontal="center" vertical="center" wrapText="1"/>
    </xf>
    <xf numFmtId="49" fontId="2" fillId="39" borderId="3" xfId="64" applyNumberFormat="1" applyFont="1" applyFill="1" applyBorder="1" applyAlignment="1">
      <alignment horizontal="center" vertical="center" wrapText="1"/>
    </xf>
    <xf numFmtId="0" fontId="2" fillId="0" borderId="10" xfId="64" applyFont="1" applyBorder="1" applyAlignment="1">
      <alignment horizontal="center" vertical="center" wrapText="1"/>
    </xf>
    <xf numFmtId="0" fontId="2" fillId="0" borderId="18" xfId="64" applyFont="1" applyBorder="1" applyAlignment="1">
      <alignment horizontal="left" vertical="center" wrapText="1"/>
    </xf>
    <xf numFmtId="0" fontId="2" fillId="0" borderId="19" xfId="64" applyFont="1" applyBorder="1" applyAlignment="1">
      <alignment horizontal="left" vertical="center" wrapText="1"/>
    </xf>
    <xf numFmtId="0" fontId="2" fillId="0" borderId="8" xfId="64" applyFont="1" applyFill="1" applyBorder="1" applyAlignment="1">
      <alignment horizontal="center" vertical="center" wrapText="1"/>
    </xf>
    <xf numFmtId="0" fontId="2" fillId="0" borderId="5" xfId="64" applyFont="1" applyFill="1" applyBorder="1" applyAlignment="1">
      <alignment horizontal="center" vertical="center" wrapText="1"/>
    </xf>
    <xf numFmtId="0" fontId="2" fillId="0" borderId="8" xfId="64" applyFont="1" applyBorder="1" applyAlignment="1">
      <alignment horizontal="left" vertical="center" wrapText="1"/>
    </xf>
    <xf numFmtId="0" fontId="2" fillId="0" borderId="5" xfId="64" applyFont="1" applyBorder="1" applyAlignment="1">
      <alignment horizontal="left" vertical="center" wrapText="1"/>
    </xf>
    <xf numFmtId="0" fontId="14" fillId="2" borderId="1" xfId="64" applyFont="1" applyFill="1" applyBorder="1" applyAlignment="1">
      <alignment horizontal="left"/>
    </xf>
    <xf numFmtId="0" fontId="1" fillId="2" borderId="1" xfId="64" applyFill="1" applyBorder="1" applyAlignment="1">
      <alignment horizontal="left"/>
    </xf>
    <xf numFmtId="180" fontId="2" fillId="0" borderId="12" xfId="64" applyNumberFormat="1" applyFont="1" applyFill="1" applyBorder="1" applyAlignment="1" applyProtection="1">
      <alignment horizontal="center" vertical="center"/>
    </xf>
    <xf numFmtId="0" fontId="2" fillId="0" borderId="8" xfId="64" applyFont="1" applyFill="1" applyBorder="1" applyAlignment="1">
      <alignment horizontal="left" vertical="center" wrapText="1"/>
    </xf>
    <xf numFmtId="0" fontId="2" fillId="0" borderId="5" xfId="64" applyFont="1" applyFill="1" applyBorder="1" applyAlignment="1">
      <alignment horizontal="left" vertical="center" wrapText="1"/>
    </xf>
    <xf numFmtId="180" fontId="2" fillId="0" borderId="8" xfId="64" applyNumberFormat="1" applyFont="1" applyFill="1" applyBorder="1" applyAlignment="1" applyProtection="1">
      <alignment horizontal="left" vertical="center" wrapText="1"/>
    </xf>
    <xf numFmtId="180" fontId="2" fillId="0" borderId="5" xfId="64" applyNumberFormat="1" applyFont="1" applyFill="1" applyBorder="1" applyAlignment="1" applyProtection="1">
      <alignment horizontal="left" vertical="center" wrapText="1"/>
    </xf>
    <xf numFmtId="49" fontId="2" fillId="39" borderId="6" xfId="64" applyNumberFormat="1" applyFont="1" applyFill="1" applyBorder="1" applyAlignment="1">
      <alignment horizontal="center" vertical="center"/>
    </xf>
    <xf numFmtId="49" fontId="2" fillId="39" borderId="3" xfId="64" applyNumberFormat="1" applyFont="1" applyFill="1" applyBorder="1" applyAlignment="1">
      <alignment horizontal="center" vertical="center"/>
    </xf>
    <xf numFmtId="0" fontId="2" fillId="0" borderId="6" xfId="64" applyNumberFormat="1" applyFont="1" applyFill="1" applyBorder="1" applyAlignment="1" applyProtection="1">
      <alignment horizontal="center" vertical="center" wrapText="1"/>
    </xf>
    <xf numFmtId="0" fontId="2" fillId="0" borderId="7" xfId="64" applyNumberFormat="1" applyFont="1" applyFill="1" applyBorder="1" applyAlignment="1" applyProtection="1">
      <alignment horizontal="center" vertical="center" wrapText="1"/>
    </xf>
    <xf numFmtId="0" fontId="2" fillId="0" borderId="3" xfId="64" applyNumberFormat="1" applyFont="1" applyFill="1" applyBorder="1" applyAlignment="1" applyProtection="1">
      <alignment horizontal="center" vertical="center" wrapText="1"/>
    </xf>
    <xf numFmtId="49" fontId="2" fillId="0" borderId="6" xfId="64" applyNumberFormat="1" applyFont="1" applyFill="1" applyBorder="1" applyAlignment="1">
      <alignment horizontal="center" vertical="center" wrapText="1"/>
    </xf>
    <xf numFmtId="49" fontId="2" fillId="0" borderId="3" xfId="64" applyNumberFormat="1" applyFont="1" applyFill="1" applyBorder="1" applyAlignment="1">
      <alignment horizontal="center" vertical="center" wrapText="1"/>
    </xf>
    <xf numFmtId="0" fontId="2" fillId="0" borderId="2" xfId="64" applyNumberFormat="1" applyFont="1" applyFill="1" applyBorder="1" applyAlignment="1" applyProtection="1">
      <alignment horizontal="center" vertical="center"/>
    </xf>
    <xf numFmtId="178" fontId="2" fillId="0" borderId="8" xfId="64" applyNumberFormat="1" applyFont="1" applyFill="1" applyBorder="1" applyAlignment="1" applyProtection="1">
      <alignment horizontal="center" vertical="center" wrapText="1"/>
    </xf>
    <xf numFmtId="178" fontId="2" fillId="0" borderId="5" xfId="64" applyNumberFormat="1" applyFont="1" applyFill="1" applyBorder="1" applyAlignment="1" applyProtection="1">
      <alignment horizontal="center" vertical="center" wrapText="1"/>
    </xf>
    <xf numFmtId="180" fontId="2" fillId="0" borderId="13" xfId="64" applyNumberFormat="1" applyFont="1" applyFill="1" applyBorder="1" applyAlignment="1" applyProtection="1">
      <alignment horizontal="center" vertical="center"/>
    </xf>
    <xf numFmtId="180" fontId="2" fillId="0" borderId="14" xfId="64" applyNumberFormat="1" applyFont="1" applyFill="1" applyBorder="1" applyAlignment="1" applyProtection="1">
      <alignment horizontal="center" vertical="center"/>
    </xf>
    <xf numFmtId="180" fontId="2" fillId="0" borderId="15" xfId="64" applyNumberFormat="1" applyFont="1" applyFill="1" applyBorder="1" applyAlignment="1" applyProtection="1">
      <alignment horizontal="center" vertical="center"/>
    </xf>
    <xf numFmtId="180" fontId="2" fillId="0" borderId="16" xfId="64" applyNumberFormat="1" applyFont="1" applyFill="1" applyBorder="1" applyAlignment="1" applyProtection="1">
      <alignment horizontal="center" vertical="center"/>
    </xf>
    <xf numFmtId="180" fontId="2" fillId="0" borderId="17" xfId="64" applyNumberFormat="1" applyFont="1" applyFill="1" applyBorder="1" applyAlignment="1" applyProtection="1">
      <alignment horizontal="center" vertical="center"/>
    </xf>
    <xf numFmtId="176" fontId="16" fillId="0" borderId="0" xfId="67" applyNumberFormat="1" applyFont="1" applyFill="1" applyAlignment="1" applyProtection="1">
      <alignment horizontal="center" vertical="center"/>
    </xf>
    <xf numFmtId="176" fontId="3" fillId="0" borderId="0" xfId="67" applyNumberFormat="1" applyFont="1" applyFill="1" applyAlignment="1" applyProtection="1">
      <alignment horizontal="center" vertical="center"/>
    </xf>
    <xf numFmtId="0" fontId="2" fillId="38" borderId="2" xfId="67" applyNumberFormat="1" applyFont="1" applyFill="1" applyBorder="1" applyAlignment="1" applyProtection="1">
      <alignment horizontal="center" vertical="center" wrapText="1"/>
    </xf>
    <xf numFmtId="0" fontId="2" fillId="0" borderId="2" xfId="67" applyNumberFormat="1" applyFont="1" applyFill="1" applyBorder="1" applyAlignment="1" applyProtection="1">
      <alignment horizontal="center" vertical="center" wrapText="1"/>
    </xf>
    <xf numFmtId="49" fontId="2" fillId="38" borderId="6" xfId="67" applyNumberFormat="1" applyFont="1" applyFill="1" applyBorder="1" applyAlignment="1">
      <alignment horizontal="center" vertical="center" wrapText="1"/>
    </xf>
    <xf numFmtId="49" fontId="2" fillId="38" borderId="3" xfId="67" applyNumberFormat="1" applyFont="1" applyFill="1" applyBorder="1" applyAlignment="1">
      <alignment horizontal="center" vertical="center" wrapText="1"/>
    </xf>
    <xf numFmtId="176" fontId="13" fillId="2" borderId="1" xfId="67" applyNumberFormat="1" applyFont="1" applyFill="1" applyBorder="1" applyAlignment="1" applyProtection="1">
      <alignment vertical="center"/>
    </xf>
    <xf numFmtId="176" fontId="2" fillId="2" borderId="1" xfId="67" applyNumberFormat="1" applyFont="1" applyFill="1" applyBorder="1" applyAlignment="1" applyProtection="1">
      <alignment vertical="center"/>
    </xf>
    <xf numFmtId="178" fontId="2" fillId="0" borderId="8" xfId="64" applyNumberFormat="1" applyFont="1" applyFill="1" applyBorder="1" applyAlignment="1" applyProtection="1">
      <alignment horizontal="center" vertical="center"/>
    </xf>
    <xf numFmtId="178" fontId="2" fillId="0" borderId="4" xfId="64" applyNumberFormat="1" applyFont="1" applyFill="1" applyBorder="1" applyAlignment="1" applyProtection="1">
      <alignment horizontal="center" vertical="center"/>
    </xf>
    <xf numFmtId="49" fontId="2" fillId="38" borderId="6" xfId="67" applyNumberFormat="1" applyFont="1" applyFill="1" applyBorder="1" applyAlignment="1">
      <alignment horizontal="center" vertical="center"/>
    </xf>
    <xf numFmtId="49" fontId="2" fillId="38" borderId="3" xfId="67" applyNumberFormat="1" applyFont="1" applyFill="1" applyBorder="1" applyAlignment="1">
      <alignment horizontal="center" vertical="center"/>
    </xf>
    <xf numFmtId="49" fontId="2" fillId="0" borderId="6" xfId="67" applyNumberFormat="1" applyFont="1" applyFill="1" applyBorder="1" applyAlignment="1">
      <alignment horizontal="center" vertical="center" wrapText="1"/>
    </xf>
    <xf numFmtId="49" fontId="2" fillId="0" borderId="3" xfId="67" applyNumberFormat="1" applyFont="1" applyFill="1" applyBorder="1" applyAlignment="1">
      <alignment horizontal="center" vertical="center" wrapText="1"/>
    </xf>
    <xf numFmtId="0" fontId="16" fillId="0" borderId="0" xfId="68" applyNumberFormat="1" applyFont="1" applyFill="1" applyAlignment="1" applyProtection="1">
      <alignment horizontal="center" vertical="center"/>
    </xf>
    <xf numFmtId="0" fontId="3" fillId="0" borderId="0" xfId="68" applyNumberFormat="1" applyFont="1" applyFill="1" applyAlignment="1" applyProtection="1">
      <alignment horizontal="center" vertical="center"/>
    </xf>
    <xf numFmtId="0" fontId="2" fillId="0" borderId="2" xfId="68" applyNumberFormat="1" applyFont="1" applyFill="1" applyBorder="1" applyAlignment="1" applyProtection="1">
      <alignment horizontal="center" vertical="center" wrapText="1"/>
    </xf>
    <xf numFmtId="176" fontId="13" fillId="2" borderId="1" xfId="68" applyNumberFormat="1" applyFont="1" applyFill="1" applyBorder="1" applyAlignment="1" applyProtection="1">
      <alignment vertical="center"/>
    </xf>
    <xf numFmtId="176" fontId="2" fillId="2" borderId="1" xfId="68" applyNumberFormat="1" applyFont="1" applyFill="1" applyBorder="1" applyAlignment="1" applyProtection="1">
      <alignment vertical="center"/>
    </xf>
    <xf numFmtId="180" fontId="16" fillId="0" borderId="0" xfId="65" applyNumberFormat="1" applyFont="1" applyFill="1" applyAlignment="1" applyProtection="1">
      <alignment horizontal="center" vertical="center" wrapText="1"/>
    </xf>
    <xf numFmtId="180" fontId="3" fillId="0" borderId="0" xfId="65" applyNumberFormat="1" applyFont="1" applyFill="1" applyAlignment="1" applyProtection="1">
      <alignment horizontal="center" vertical="center" wrapText="1"/>
    </xf>
    <xf numFmtId="0" fontId="2" fillId="0" borderId="2" xfId="65" applyFont="1" applyBorder="1" applyAlignment="1">
      <alignment horizontal="center" vertical="center" wrapText="1"/>
    </xf>
    <xf numFmtId="180" fontId="13" fillId="0" borderId="1" xfId="65" applyNumberFormat="1" applyFont="1" applyFill="1" applyBorder="1" applyAlignment="1" applyProtection="1">
      <alignment vertical="center" wrapText="1"/>
    </xf>
    <xf numFmtId="180" fontId="2" fillId="0" borderId="1" xfId="65" applyNumberFormat="1" applyFont="1" applyFill="1" applyBorder="1" applyAlignment="1" applyProtection="1">
      <alignment vertical="center" wrapText="1"/>
    </xf>
    <xf numFmtId="180" fontId="2" fillId="0" borderId="8" xfId="65" applyNumberFormat="1" applyFont="1" applyFill="1" applyBorder="1" applyAlignment="1" applyProtection="1">
      <alignment horizontal="center" vertical="center" wrapText="1"/>
    </xf>
    <xf numFmtId="180" fontId="2" fillId="0" borderId="4" xfId="65" applyNumberFormat="1" applyFont="1" applyFill="1" applyBorder="1" applyAlignment="1" applyProtection="1">
      <alignment horizontal="center" vertical="center" wrapText="1"/>
    </xf>
    <xf numFmtId="180" fontId="2" fillId="0" borderId="5" xfId="65" applyNumberFormat="1" applyFont="1" applyFill="1" applyBorder="1" applyAlignment="1" applyProtection="1">
      <alignment horizontal="center" vertical="center" wrapText="1"/>
    </xf>
    <xf numFmtId="178" fontId="2" fillId="0" borderId="8" xfId="65" applyNumberFormat="1" applyFont="1" applyFill="1" applyBorder="1" applyAlignment="1" applyProtection="1">
      <alignment horizontal="center" vertical="center"/>
    </xf>
    <xf numFmtId="178" fontId="2" fillId="0" borderId="4" xfId="65" applyNumberFormat="1" applyFont="1" applyFill="1" applyBorder="1" applyAlignment="1" applyProtection="1">
      <alignment horizontal="center" vertical="center"/>
    </xf>
    <xf numFmtId="49" fontId="2" fillId="38" borderId="2" xfId="65" applyNumberFormat="1" applyFont="1" applyFill="1" applyBorder="1" applyAlignment="1">
      <alignment horizontal="center" vertical="center" wrapText="1"/>
    </xf>
    <xf numFmtId="180" fontId="2" fillId="0" borderId="8" xfId="65" applyNumberFormat="1" applyFont="1" applyFill="1" applyBorder="1" applyAlignment="1" applyProtection="1">
      <alignment horizontal="center" vertical="center"/>
    </xf>
    <xf numFmtId="180" fontId="2" fillId="0" borderId="12" xfId="65" applyNumberFormat="1" applyFont="1" applyFill="1" applyBorder="1" applyAlignment="1" applyProtection="1">
      <alignment horizontal="center" vertical="center"/>
    </xf>
    <xf numFmtId="0" fontId="2" fillId="0" borderId="2" xfId="65" applyNumberFormat="1" applyFont="1" applyFill="1" applyBorder="1" applyAlignment="1" applyProtection="1">
      <alignment horizontal="center" vertical="center"/>
    </xf>
    <xf numFmtId="180" fontId="2" fillId="0" borderId="12" xfId="65" applyNumberFormat="1" applyFont="1" applyFill="1" applyBorder="1" applyAlignment="1" applyProtection="1">
      <alignment horizontal="center" vertical="center" wrapText="1"/>
    </xf>
    <xf numFmtId="180" fontId="2" fillId="0" borderId="13" xfId="65" applyNumberFormat="1" applyFont="1" applyFill="1" applyBorder="1" applyAlignment="1" applyProtection="1">
      <alignment horizontal="center" vertical="center" wrapText="1"/>
    </xf>
    <xf numFmtId="180" fontId="2" fillId="0" borderId="14" xfId="65" applyNumberFormat="1" applyFont="1" applyFill="1" applyBorder="1" applyAlignment="1" applyProtection="1">
      <alignment horizontal="center" vertical="center" wrapText="1"/>
    </xf>
    <xf numFmtId="180" fontId="2" fillId="0" borderId="15" xfId="65" applyNumberFormat="1" applyFont="1" applyFill="1" applyBorder="1" applyAlignment="1" applyProtection="1">
      <alignment horizontal="center" vertical="center" wrapText="1"/>
    </xf>
    <xf numFmtId="180" fontId="2" fillId="0" borderId="16" xfId="65" applyNumberFormat="1" applyFont="1" applyFill="1" applyBorder="1" applyAlignment="1" applyProtection="1">
      <alignment horizontal="center" vertical="center" wrapText="1"/>
    </xf>
    <xf numFmtId="180" fontId="2" fillId="0" borderId="17" xfId="65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65" applyFont="1" applyFill="1" applyBorder="1" applyAlignment="1">
      <alignment horizontal="left" vertical="center" wrapText="1"/>
    </xf>
    <xf numFmtId="4" fontId="2" fillId="0" borderId="8" xfId="65" applyNumberFormat="1" applyFont="1" applyFill="1" applyBorder="1" applyAlignment="1">
      <alignment horizontal="left" vertical="center" wrapText="1"/>
    </xf>
    <xf numFmtId="0" fontId="2" fillId="0" borderId="5" xfId="65" applyFont="1" applyFill="1" applyBorder="1" applyAlignment="1">
      <alignment horizontal="left" vertical="center" wrapText="1"/>
    </xf>
    <xf numFmtId="0" fontId="2" fillId="0" borderId="6" xfId="65" applyFont="1" applyBorder="1" applyAlignment="1">
      <alignment horizontal="center" vertical="center" wrapText="1"/>
    </xf>
    <xf numFmtId="0" fontId="2" fillId="0" borderId="7" xfId="65" applyFont="1" applyBorder="1" applyAlignment="1">
      <alignment horizontal="center" vertical="center" wrapText="1"/>
    </xf>
    <xf numFmtId="0" fontId="2" fillId="0" borderId="3" xfId="65" applyFont="1" applyBorder="1" applyAlignment="1">
      <alignment horizontal="center" vertical="center" wrapText="1"/>
    </xf>
    <xf numFmtId="0" fontId="2" fillId="0" borderId="8" xfId="65" applyFont="1" applyBorder="1" applyAlignment="1">
      <alignment horizontal="left" vertical="center" wrapText="1"/>
    </xf>
    <xf numFmtId="0" fontId="2" fillId="0" borderId="5" xfId="65" applyFont="1" applyBorder="1" applyAlignment="1">
      <alignment horizontal="left" vertical="center" wrapText="1"/>
    </xf>
    <xf numFmtId="0" fontId="2" fillId="0" borderId="2" xfId="65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6" fillId="0" borderId="0" xfId="66" applyNumberFormat="1" applyFont="1" applyFill="1" applyAlignment="1" applyProtection="1">
      <alignment horizontal="center" vertical="center"/>
    </xf>
    <xf numFmtId="0" fontId="3" fillId="0" borderId="0" xfId="66" applyNumberFormat="1" applyFont="1" applyFill="1" applyAlignment="1" applyProtection="1">
      <alignment horizontal="center" vertical="center"/>
    </xf>
    <xf numFmtId="0" fontId="2" fillId="0" borderId="2" xfId="66" applyNumberFormat="1" applyFont="1" applyFill="1" applyBorder="1" applyAlignment="1" applyProtection="1">
      <alignment horizontal="center" vertical="center" wrapText="1"/>
    </xf>
    <xf numFmtId="176" fontId="13" fillId="2" borderId="1" xfId="66" applyNumberFormat="1" applyFont="1" applyFill="1" applyBorder="1" applyAlignment="1" applyProtection="1">
      <alignment vertical="center"/>
    </xf>
    <xf numFmtId="176" fontId="2" fillId="2" borderId="1" xfId="66" applyNumberFormat="1" applyFont="1" applyFill="1" applyBorder="1" applyAlignment="1" applyProtection="1">
      <alignment vertical="center"/>
    </xf>
    <xf numFmtId="0" fontId="1" fillId="0" borderId="23" xfId="60" applyBorder="1" applyAlignment="1">
      <alignment horizontal="center" vertical="center"/>
    </xf>
    <xf numFmtId="0" fontId="1" fillId="0" borderId="24" xfId="60" applyBorder="1" applyAlignment="1">
      <alignment horizontal="center" vertical="center"/>
    </xf>
    <xf numFmtId="0" fontId="14" fillId="0" borderId="21" xfId="60" applyFont="1" applyBorder="1" applyAlignment="1">
      <alignment horizontal="center" vertical="center"/>
    </xf>
    <xf numFmtId="0" fontId="1" fillId="0" borderId="22" xfId="60" applyBorder="1" applyAlignment="1">
      <alignment horizontal="center" vertical="center"/>
    </xf>
    <xf numFmtId="0" fontId="14" fillId="2" borderId="20" xfId="60" applyFont="1" applyFill="1" applyBorder="1">
      <alignment vertical="center"/>
    </xf>
    <xf numFmtId="0" fontId="1" fillId="2" borderId="20" xfId="60" applyFill="1" applyBorder="1">
      <alignment vertical="center"/>
    </xf>
    <xf numFmtId="0" fontId="1" fillId="0" borderId="21" xfId="6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center" wrapText="1"/>
    </xf>
  </cellXfs>
  <cellStyles count="90">
    <cellStyle name="20% - 着色 1" xfId="1"/>
    <cellStyle name="20% - 着色 1 2" xfId="2"/>
    <cellStyle name="20% - 着色 1_615D2EB13C93010EE0530A0804CC5EB5" xfId="3"/>
    <cellStyle name="20% - 着色 2" xfId="4"/>
    <cellStyle name="20% - 着色 2 2" xfId="5"/>
    <cellStyle name="20% - 着色 2_615D2EB13C93010EE0530A0804CC5EB5" xfId="6"/>
    <cellStyle name="20% - 着色 3" xfId="7"/>
    <cellStyle name="20% - 着色 3 2" xfId="8"/>
    <cellStyle name="20% - 着色 3_615D2EB13C93010EE0530A0804CC5EB5" xfId="9"/>
    <cellStyle name="20% - 着色 4" xfId="10"/>
    <cellStyle name="20% - 着色 4 2" xfId="11"/>
    <cellStyle name="20% - 着色 4_615D2EB13C93010EE0530A0804CC5EB5" xfId="12"/>
    <cellStyle name="20% - 着色 5" xfId="13"/>
    <cellStyle name="20% - 着色 5 2" xfId="14"/>
    <cellStyle name="20% - 着色 5_615D2EB13C93010EE0530A0804CC5EB5" xfId="15"/>
    <cellStyle name="20% - 着色 6" xfId="16"/>
    <cellStyle name="20% - 着色 6 2" xfId="17"/>
    <cellStyle name="20% - 着色 6_615D2EB13C93010EE0530A0804CC5EB5" xfId="18"/>
    <cellStyle name="40% - 着色 1" xfId="19"/>
    <cellStyle name="40% - 着色 1 2" xfId="20"/>
    <cellStyle name="40% - 着色 1_615D2EB13C93010EE0530A0804CC5EB5" xfId="21"/>
    <cellStyle name="40% - 着色 2" xfId="22"/>
    <cellStyle name="40% - 着色 2 2" xfId="23"/>
    <cellStyle name="40% - 着色 2_615D2EB13C93010EE0530A0804CC5EB5" xfId="24"/>
    <cellStyle name="40% - 着色 3" xfId="25"/>
    <cellStyle name="40% - 着色 3 2" xfId="26"/>
    <cellStyle name="40% - 着色 3_615D2EB13C93010EE0530A0804CC5EB5" xfId="27"/>
    <cellStyle name="40% - 着色 4" xfId="28"/>
    <cellStyle name="40% - 着色 4 2" xfId="29"/>
    <cellStyle name="40% - 着色 4_615D2EB13C93010EE0530A0804CC5EB5" xfId="30"/>
    <cellStyle name="40% - 着色 5" xfId="31"/>
    <cellStyle name="40% - 着色 5 2" xfId="32"/>
    <cellStyle name="40% - 着色 5_615D2EB13C93010EE0530A0804CC5EB5" xfId="33"/>
    <cellStyle name="40% - 着色 6" xfId="34"/>
    <cellStyle name="40% - 着色 6 2" xfId="35"/>
    <cellStyle name="40% - 着色 6_615D2EB13C93010EE0530A0804CC5EB5" xfId="36"/>
    <cellStyle name="60% - 着色 1" xfId="37"/>
    <cellStyle name="60% - 着色 1 2" xfId="38"/>
    <cellStyle name="60% - 着色 1_615D2EB13C93010EE0530A0804CC5EB5" xfId="39"/>
    <cellStyle name="60% - 着色 2" xfId="40"/>
    <cellStyle name="60% - 着色 2 2" xfId="41"/>
    <cellStyle name="60% - 着色 2_615D2EB13C93010EE0530A0804CC5EB5" xfId="42"/>
    <cellStyle name="60% - 着色 3" xfId="43"/>
    <cellStyle name="60% - 着色 3 2" xfId="44"/>
    <cellStyle name="60% - 着色 3_615D2EB13C93010EE0530A0804CC5EB5" xfId="45"/>
    <cellStyle name="60% - 着色 4" xfId="46"/>
    <cellStyle name="60% - 着色 4 2" xfId="47"/>
    <cellStyle name="60% - 着色 4_615D2EB13C93010EE0530A0804CC5EB5" xfId="48"/>
    <cellStyle name="60% - 着色 5" xfId="49"/>
    <cellStyle name="60% - 着色 5 2" xfId="50"/>
    <cellStyle name="60% - 着色 5_615D2EB13C93010EE0530A0804CC5EB5" xfId="51"/>
    <cellStyle name="60% - 着色 6" xfId="52"/>
    <cellStyle name="60% - 着色 6 2" xfId="53"/>
    <cellStyle name="60% - 着色 6_615D2EB13C93010EE0530A0804CC5EB5" xfId="54"/>
    <cellStyle name="百分比_EF4B13E29A0421FAE0430A08200E21FA" xfId="55"/>
    <cellStyle name="差_615D2EB13C93010EE0530A0804CC5EB5" xfId="56"/>
    <cellStyle name="差_61F0C7FF6ABA0038E0530A0804CC3487" xfId="57"/>
    <cellStyle name="常规" xfId="0" builtinId="0"/>
    <cellStyle name="常规 2" xfId="58"/>
    <cellStyle name="常规 3" xfId="59"/>
    <cellStyle name="常规 3 2" xfId="60"/>
    <cellStyle name="常规 3_6162030C6A600132E0530A0804CCAD99_c" xfId="61"/>
    <cellStyle name="常规 4" xfId="62"/>
    <cellStyle name="常规_0BF25BB74031007AE0530A0804CB5F83" xfId="63"/>
    <cellStyle name="常规_0C0E50DD51360000E0530A0804CB2C68" xfId="64"/>
    <cellStyle name="常规_439B6CFEF4310134E0530A0804CB25FB" xfId="65"/>
    <cellStyle name="常规_439B6D647C250158E0530A0804CC3FF1" xfId="66"/>
    <cellStyle name="常规_442239306334007CE0530A0804CB3F5E" xfId="67"/>
    <cellStyle name="常规_4422630BD59E014AE0530A0804CCCC24" xfId="68"/>
    <cellStyle name="常规_45A60791B2160140E0530A0804CC01DF" xfId="69"/>
    <cellStyle name="好_615D2EB13C93010EE0530A0804CC5EB5" xfId="70"/>
    <cellStyle name="好_61F0C7FF6ABA0038E0530A0804CC3487" xfId="71"/>
    <cellStyle name="着色 1" xfId="72"/>
    <cellStyle name="着色 1 2" xfId="73"/>
    <cellStyle name="着色 1_615D2EB13C93010EE0530A0804CC5EB5" xfId="74"/>
    <cellStyle name="着色 2" xfId="75"/>
    <cellStyle name="着色 2 2" xfId="76"/>
    <cellStyle name="着色 2_615D2EB13C93010EE0530A0804CC5EB5" xfId="77"/>
    <cellStyle name="着色 3" xfId="78"/>
    <cellStyle name="着色 3 2" xfId="79"/>
    <cellStyle name="着色 3_615D2EB13C93010EE0530A0804CC5EB5" xfId="80"/>
    <cellStyle name="着色 4" xfId="81"/>
    <cellStyle name="着色 4 2" xfId="82"/>
    <cellStyle name="着色 4_615D2EB13C93010EE0530A0804CC5EB5" xfId="83"/>
    <cellStyle name="着色 5" xfId="84"/>
    <cellStyle name="着色 5 2" xfId="85"/>
    <cellStyle name="着色 5_615D2EB13C93010EE0530A0804CC5EB5" xfId="86"/>
    <cellStyle name="着色 6" xfId="87"/>
    <cellStyle name="着色 6 2" xfId="88"/>
    <cellStyle name="着色 6_615D2EB13C93010EE0530A0804CC5EB5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0"/>
  <sheetViews>
    <sheetView showGridLines="0" showZeros="0" workbookViewId="0">
      <selection activeCell="E14" sqref="E14"/>
    </sheetView>
  </sheetViews>
  <sheetFormatPr defaultColWidth="7.25" defaultRowHeight="14.25"/>
  <cols>
    <col min="1" max="1" width="5.25" style="85" customWidth="1"/>
    <col min="2" max="2" width="18.75" style="85" customWidth="1"/>
    <col min="3" max="3" width="17.375" style="85" customWidth="1"/>
    <col min="4" max="4" width="19.625" style="85" customWidth="1"/>
    <col min="5" max="5" width="12.5" style="85" bestFit="1" customWidth="1"/>
    <col min="6" max="7" width="10" style="85" customWidth="1"/>
    <col min="8" max="8" width="12.5" style="85" customWidth="1"/>
    <col min="9" max="9" width="12.75" style="85" customWidth="1"/>
    <col min="10" max="10" width="10.375" style="85" customWidth="1"/>
    <col min="11" max="12" width="11.75" style="85" customWidth="1"/>
    <col min="13" max="13" width="10.625" style="85" customWidth="1"/>
    <col min="14" max="14" width="13.75" style="85" customWidth="1"/>
    <col min="15" max="29" width="7.25" style="102" customWidth="1"/>
    <col min="30" max="247" width="7.25" style="85" customWidth="1"/>
    <col min="248" max="16384" width="7.25" style="85"/>
  </cols>
  <sheetData>
    <row r="1" spans="1:14" ht="24.95" customHeight="1">
      <c r="A1" s="101"/>
      <c r="B1" s="101"/>
      <c r="C1" s="86"/>
      <c r="D1" s="86"/>
      <c r="E1" s="87"/>
      <c r="F1" s="87"/>
      <c r="G1" s="87"/>
      <c r="H1" s="87"/>
      <c r="I1" s="100"/>
      <c r="J1" s="100"/>
      <c r="K1" s="100"/>
      <c r="L1" s="100"/>
      <c r="M1" s="100"/>
      <c r="N1" s="87" t="s">
        <v>81</v>
      </c>
    </row>
    <row r="2" spans="1:14" ht="24.95" customHeight="1">
      <c r="A2" s="181" t="s">
        <v>217</v>
      </c>
      <c r="B2" s="103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24.95" customHeight="1">
      <c r="A3" s="196" t="s">
        <v>216</v>
      </c>
      <c r="B3" s="197"/>
      <c r="C3" s="197"/>
      <c r="D3" s="197"/>
      <c r="E3" s="197"/>
      <c r="F3" s="197"/>
      <c r="G3" s="197"/>
      <c r="H3" s="197"/>
      <c r="I3" s="197"/>
      <c r="J3" s="100"/>
      <c r="K3" s="100"/>
      <c r="L3" s="100"/>
      <c r="M3" s="100"/>
      <c r="N3" s="87" t="s">
        <v>0</v>
      </c>
    </row>
    <row r="4" spans="1:14" ht="24.95" customHeight="1">
      <c r="A4" s="88" t="s">
        <v>82</v>
      </c>
      <c r="B4" s="88"/>
      <c r="C4" s="88"/>
      <c r="D4" s="88" t="s">
        <v>2</v>
      </c>
      <c r="E4" s="89"/>
      <c r="F4" s="89"/>
      <c r="G4" s="89"/>
      <c r="H4" s="88"/>
      <c r="I4" s="88"/>
      <c r="J4" s="88"/>
      <c r="K4" s="88"/>
      <c r="L4" s="88"/>
      <c r="M4" s="88"/>
      <c r="N4" s="88"/>
    </row>
    <row r="5" spans="1:14" ht="23.25" customHeight="1">
      <c r="A5" s="198" t="s">
        <v>83</v>
      </c>
      <c r="B5" s="213"/>
      <c r="C5" s="185" t="s">
        <v>3</v>
      </c>
      <c r="D5" s="185" t="s">
        <v>84</v>
      </c>
      <c r="E5" s="210" t="s">
        <v>4</v>
      </c>
      <c r="F5" s="205" t="s">
        <v>5</v>
      </c>
      <c r="G5" s="205" t="s">
        <v>80</v>
      </c>
      <c r="H5" s="105" t="s">
        <v>7</v>
      </c>
      <c r="I5" s="105"/>
      <c r="J5" s="105"/>
      <c r="K5" s="105"/>
      <c r="L5" s="105"/>
      <c r="M5" s="105"/>
      <c r="N5" s="105"/>
    </row>
    <row r="6" spans="1:14" ht="23.25" customHeight="1">
      <c r="A6" s="214"/>
      <c r="B6" s="215"/>
      <c r="C6" s="198"/>
      <c r="D6" s="185"/>
      <c r="E6" s="210"/>
      <c r="F6" s="206"/>
      <c r="G6" s="206"/>
      <c r="H6" s="211" t="s">
        <v>110</v>
      </c>
      <c r="I6" s="212"/>
      <c r="J6" s="208" t="s">
        <v>86</v>
      </c>
      <c r="K6" s="187" t="s">
        <v>87</v>
      </c>
      <c r="L6" s="187" t="s">
        <v>88</v>
      </c>
      <c r="M6" s="187" t="s">
        <v>89</v>
      </c>
      <c r="N6" s="203" t="s">
        <v>12</v>
      </c>
    </row>
    <row r="7" spans="1:14" ht="23.25" customHeight="1">
      <c r="A7" s="216"/>
      <c r="B7" s="217"/>
      <c r="C7" s="198"/>
      <c r="D7" s="185"/>
      <c r="E7" s="210"/>
      <c r="F7" s="207"/>
      <c r="G7" s="207"/>
      <c r="H7" s="109" t="s">
        <v>13</v>
      </c>
      <c r="I7" s="106" t="s">
        <v>111</v>
      </c>
      <c r="J7" s="209"/>
      <c r="K7" s="188"/>
      <c r="L7" s="188"/>
      <c r="M7" s="188"/>
      <c r="N7" s="204"/>
    </row>
    <row r="8" spans="1:14" ht="24" customHeight="1">
      <c r="A8" s="189" t="s">
        <v>85</v>
      </c>
      <c r="B8" s="107" t="s">
        <v>92</v>
      </c>
      <c r="C8" s="90">
        <f>C9+C10+C11</f>
        <v>1676.9</v>
      </c>
      <c r="D8" s="91" t="s">
        <v>14</v>
      </c>
      <c r="E8" s="97">
        <f>H8+J8+K8+L8+M8+G8+F8</f>
        <v>498.4</v>
      </c>
      <c r="F8" s="97"/>
      <c r="G8" s="97"/>
      <c r="H8" s="97">
        <f>I8</f>
        <v>498.4</v>
      </c>
      <c r="I8" s="97">
        <v>498.4</v>
      </c>
      <c r="J8" s="97"/>
      <c r="K8" s="97"/>
      <c r="L8" s="97"/>
      <c r="M8" s="97"/>
      <c r="N8" s="97"/>
    </row>
    <row r="9" spans="1:14" ht="24" customHeight="1">
      <c r="A9" s="189"/>
      <c r="B9" s="107" t="s">
        <v>93</v>
      </c>
      <c r="C9" s="90">
        <v>1676.9</v>
      </c>
      <c r="D9" s="92" t="s">
        <v>94</v>
      </c>
      <c r="E9" s="97">
        <f t="shared" ref="E9:E19" si="0">H9+J9+K9+L9+M9+G9+F9</f>
        <v>328.5</v>
      </c>
      <c r="F9" s="90"/>
      <c r="G9" s="90"/>
      <c r="H9" s="97">
        <f t="shared" ref="H9:H21" si="1">I9</f>
        <v>328.5</v>
      </c>
      <c r="I9" s="90">
        <v>328.5</v>
      </c>
      <c r="J9" s="90"/>
      <c r="K9" s="90"/>
      <c r="L9" s="90"/>
      <c r="M9" s="90"/>
      <c r="N9" s="90"/>
    </row>
    <row r="10" spans="1:14" ht="24" customHeight="1">
      <c r="A10" s="189"/>
      <c r="B10" s="107" t="s">
        <v>90</v>
      </c>
      <c r="C10" s="90"/>
      <c r="D10" s="93" t="s">
        <v>95</v>
      </c>
      <c r="E10" s="97">
        <f t="shared" si="0"/>
        <v>139.5</v>
      </c>
      <c r="F10" s="90"/>
      <c r="G10" s="90"/>
      <c r="H10" s="97">
        <f t="shared" si="1"/>
        <v>139.5</v>
      </c>
      <c r="I10" s="90">
        <v>139.5</v>
      </c>
      <c r="J10" s="90"/>
      <c r="K10" s="90"/>
      <c r="L10" s="90"/>
      <c r="M10" s="90"/>
      <c r="N10" s="90"/>
    </row>
    <row r="11" spans="1:14" ht="24" customHeight="1">
      <c r="A11" s="189"/>
      <c r="B11" s="107" t="s">
        <v>91</v>
      </c>
      <c r="C11" s="90"/>
      <c r="D11" s="93" t="s">
        <v>96</v>
      </c>
      <c r="E11" s="97">
        <f t="shared" si="0"/>
        <v>30.4</v>
      </c>
      <c r="F11" s="90"/>
      <c r="G11" s="90"/>
      <c r="H11" s="97">
        <f t="shared" si="1"/>
        <v>30.4</v>
      </c>
      <c r="I11" s="90">
        <v>30.4</v>
      </c>
      <c r="J11" s="90"/>
      <c r="K11" s="90"/>
      <c r="L11" s="90"/>
      <c r="M11" s="90"/>
      <c r="N11" s="90"/>
    </row>
    <row r="12" spans="1:14" ht="24" customHeight="1">
      <c r="A12" s="190" t="s">
        <v>86</v>
      </c>
      <c r="B12" s="191"/>
      <c r="C12" s="90"/>
      <c r="D12" s="93" t="s">
        <v>17</v>
      </c>
      <c r="E12" s="97">
        <f t="shared" si="0"/>
        <v>1178.5</v>
      </c>
      <c r="F12" s="90"/>
      <c r="G12" s="90"/>
      <c r="H12" s="97">
        <f t="shared" si="1"/>
        <v>1178.5</v>
      </c>
      <c r="I12" s="90">
        <v>1178.5</v>
      </c>
      <c r="J12" s="90"/>
      <c r="K12" s="90"/>
      <c r="L12" s="90"/>
      <c r="M12" s="90"/>
      <c r="N12" s="90"/>
    </row>
    <row r="13" spans="1:14" ht="24" customHeight="1">
      <c r="A13" s="194" t="s">
        <v>87</v>
      </c>
      <c r="B13" s="195"/>
      <c r="C13" s="90"/>
      <c r="D13" s="93" t="s">
        <v>97</v>
      </c>
      <c r="E13" s="97">
        <f t="shared" si="0"/>
        <v>1178.5</v>
      </c>
      <c r="F13" s="90"/>
      <c r="G13" s="90"/>
      <c r="H13" s="97">
        <f t="shared" si="1"/>
        <v>1178.5</v>
      </c>
      <c r="I13" s="90">
        <v>1178.5</v>
      </c>
      <c r="J13" s="90"/>
      <c r="K13" s="90"/>
      <c r="L13" s="90"/>
      <c r="M13" s="90"/>
      <c r="N13" s="90"/>
    </row>
    <row r="14" spans="1:14" ht="24" customHeight="1">
      <c r="A14" s="194" t="s">
        <v>88</v>
      </c>
      <c r="B14" s="195"/>
      <c r="C14" s="90"/>
      <c r="D14" s="93" t="s">
        <v>98</v>
      </c>
      <c r="E14" s="97">
        <f t="shared" si="0"/>
        <v>0</v>
      </c>
      <c r="F14" s="90"/>
      <c r="G14" s="90"/>
      <c r="H14" s="97">
        <f t="shared" si="1"/>
        <v>0</v>
      </c>
      <c r="I14" s="90"/>
      <c r="J14" s="90"/>
      <c r="K14" s="90"/>
      <c r="L14" s="90"/>
      <c r="M14" s="90"/>
      <c r="N14" s="90"/>
    </row>
    <row r="15" spans="1:14" ht="24" customHeight="1">
      <c r="A15" s="194" t="s">
        <v>89</v>
      </c>
      <c r="B15" s="195"/>
      <c r="C15" s="90"/>
      <c r="D15" s="94" t="s">
        <v>99</v>
      </c>
      <c r="E15" s="97">
        <f t="shared" si="0"/>
        <v>0</v>
      </c>
      <c r="F15" s="90"/>
      <c r="G15" s="90"/>
      <c r="H15" s="97">
        <f t="shared" si="1"/>
        <v>0</v>
      </c>
      <c r="I15" s="90"/>
      <c r="J15" s="90"/>
      <c r="K15" s="90"/>
      <c r="L15" s="90"/>
      <c r="M15" s="90"/>
      <c r="N15" s="90"/>
    </row>
    <row r="16" spans="1:14" ht="24" customHeight="1">
      <c r="A16" s="201" t="s">
        <v>102</v>
      </c>
      <c r="B16" s="202"/>
      <c r="C16" s="90"/>
      <c r="D16" s="95" t="s">
        <v>100</v>
      </c>
      <c r="E16" s="97">
        <f t="shared" si="0"/>
        <v>0</v>
      </c>
      <c r="F16" s="90"/>
      <c r="G16" s="90"/>
      <c r="H16" s="97">
        <f t="shared" si="1"/>
        <v>0</v>
      </c>
      <c r="I16" s="90"/>
      <c r="J16" s="90"/>
      <c r="K16" s="90"/>
      <c r="L16" s="90"/>
      <c r="M16" s="90"/>
      <c r="N16" s="110"/>
    </row>
    <row r="17" spans="1:14" ht="24" customHeight="1">
      <c r="A17" s="199" t="s">
        <v>104</v>
      </c>
      <c r="B17" s="200"/>
      <c r="C17" s="90">
        <f>C8+C12+C13+C14+C15+C16+C18+C19</f>
        <v>1676.9</v>
      </c>
      <c r="D17" s="95" t="s">
        <v>101</v>
      </c>
      <c r="E17" s="97">
        <f t="shared" si="0"/>
        <v>0</v>
      </c>
      <c r="F17" s="90"/>
      <c r="G17" s="90"/>
      <c r="H17" s="97">
        <f t="shared" si="1"/>
        <v>0</v>
      </c>
      <c r="I17" s="90"/>
      <c r="J17" s="90"/>
      <c r="K17" s="90"/>
      <c r="L17" s="90"/>
      <c r="M17" s="90"/>
      <c r="N17" s="110"/>
    </row>
    <row r="18" spans="1:14" ht="24" customHeight="1">
      <c r="A18" s="192" t="s">
        <v>106</v>
      </c>
      <c r="B18" s="193"/>
      <c r="C18" s="90"/>
      <c r="D18" s="94" t="s">
        <v>103</v>
      </c>
      <c r="E18" s="97">
        <f t="shared" si="0"/>
        <v>0</v>
      </c>
      <c r="F18" s="90"/>
      <c r="G18" s="90"/>
      <c r="H18" s="97">
        <f t="shared" si="1"/>
        <v>0</v>
      </c>
      <c r="I18" s="90"/>
      <c r="J18" s="90"/>
      <c r="K18" s="90"/>
      <c r="L18" s="90"/>
      <c r="M18" s="90"/>
      <c r="N18" s="90"/>
    </row>
    <row r="19" spans="1:14" ht="24.75" customHeight="1">
      <c r="A19" s="199" t="s">
        <v>107</v>
      </c>
      <c r="B19" s="200"/>
      <c r="C19" s="90"/>
      <c r="D19" s="96" t="s">
        <v>105</v>
      </c>
      <c r="E19" s="97">
        <f t="shared" si="0"/>
        <v>0</v>
      </c>
      <c r="F19" s="90"/>
      <c r="G19" s="90"/>
      <c r="H19" s="97">
        <f t="shared" si="1"/>
        <v>0</v>
      </c>
      <c r="I19" s="90"/>
      <c r="J19" s="90"/>
      <c r="K19" s="90"/>
      <c r="L19" s="90"/>
      <c r="M19" s="90"/>
      <c r="N19" s="90"/>
    </row>
    <row r="20" spans="1:14" ht="24" customHeight="1">
      <c r="A20" s="192"/>
      <c r="B20" s="193"/>
      <c r="C20" s="123"/>
      <c r="D20" s="96"/>
      <c r="E20" s="108"/>
      <c r="F20" s="108"/>
      <c r="G20" s="108"/>
      <c r="H20" s="97">
        <f t="shared" si="1"/>
        <v>0</v>
      </c>
      <c r="I20" s="108"/>
      <c r="J20" s="108"/>
      <c r="K20" s="108"/>
      <c r="L20" s="108"/>
      <c r="M20" s="108"/>
      <c r="N20" s="108"/>
    </row>
    <row r="21" spans="1:14" ht="27" customHeight="1">
      <c r="A21" s="185" t="s">
        <v>108</v>
      </c>
      <c r="B21" s="186"/>
      <c r="C21" s="98">
        <v>1676.9</v>
      </c>
      <c r="D21" s="99" t="s">
        <v>109</v>
      </c>
      <c r="E21" s="97"/>
      <c r="F21" s="97"/>
      <c r="G21" s="97"/>
      <c r="H21" s="97">
        <f t="shared" si="1"/>
        <v>1676.9</v>
      </c>
      <c r="I21" s="97">
        <v>1676.9</v>
      </c>
      <c r="J21" s="97"/>
      <c r="K21" s="97"/>
      <c r="L21" s="97"/>
      <c r="M21" s="97"/>
      <c r="N21" s="97"/>
    </row>
    <row r="22" spans="1:14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</row>
    <row r="23" spans="1:14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</row>
    <row r="24" spans="1:14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</row>
    <row r="25" spans="1:14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</row>
    <row r="26" spans="1:14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</row>
    <row r="27" spans="1:14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</row>
    <row r="28" spans="1:14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</row>
    <row r="29" spans="1:14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</row>
    <row r="30" spans="1:14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</row>
  </sheetData>
  <sheetProtection formatCells="0" formatColumns="0" formatRows="0"/>
  <mergeCells count="24">
    <mergeCell ref="N6:N7"/>
    <mergeCell ref="A15:B15"/>
    <mergeCell ref="G5:G7"/>
    <mergeCell ref="J6:J7"/>
    <mergeCell ref="K6:K7"/>
    <mergeCell ref="M6:M7"/>
    <mergeCell ref="E5:E7"/>
    <mergeCell ref="F5:F7"/>
    <mergeCell ref="H6:I6"/>
    <mergeCell ref="A5:B7"/>
    <mergeCell ref="A3:I3"/>
    <mergeCell ref="A20:B20"/>
    <mergeCell ref="C5:C7"/>
    <mergeCell ref="D5:D7"/>
    <mergeCell ref="A19:B19"/>
    <mergeCell ref="A16:B16"/>
    <mergeCell ref="A17:B17"/>
    <mergeCell ref="A21:B21"/>
    <mergeCell ref="L6:L7"/>
    <mergeCell ref="A8:A11"/>
    <mergeCell ref="A12:B12"/>
    <mergeCell ref="A18:B18"/>
    <mergeCell ref="A13:B13"/>
    <mergeCell ref="A14:B14"/>
  </mergeCells>
  <phoneticPr fontId="1" type="noConversion"/>
  <printOptions horizontalCentered="1"/>
  <pageMargins left="0" right="0" top="0.98425196850393704" bottom="0.78740157480314965" header="0.51181102362204722" footer="0.51181102362204722"/>
  <pageSetup paperSize="9" scale="75" orientation="landscape" horizontalDpi="360" verticalDpi="36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6"/>
  <sheetViews>
    <sheetView showGridLines="0" showZeros="0" workbookViewId="0">
      <selection activeCell="E14" sqref="E14"/>
    </sheetView>
  </sheetViews>
  <sheetFormatPr defaultColWidth="7.25" defaultRowHeight="11.25"/>
  <cols>
    <col min="1" max="1" width="7.25" style="65" customWidth="1"/>
    <col min="2" max="3" width="6.375" style="65" customWidth="1"/>
    <col min="4" max="4" width="6.25" style="65" customWidth="1"/>
    <col min="5" max="5" width="23.5" style="65" customWidth="1"/>
    <col min="6" max="7" width="13.5" style="65" customWidth="1"/>
    <col min="8" max="8" width="12.25" style="65" customWidth="1"/>
    <col min="9" max="9" width="10.5" style="65" customWidth="1"/>
    <col min="10" max="10" width="11.875" style="65" customWidth="1"/>
    <col min="11" max="11" width="10.5" style="65" customWidth="1"/>
    <col min="12" max="12" width="11.125" style="65" customWidth="1"/>
    <col min="13" max="13" width="9.875" style="65" customWidth="1"/>
    <col min="14" max="14" width="8.5" style="65" customWidth="1"/>
    <col min="15" max="15" width="12.25" style="65" customWidth="1"/>
    <col min="16" max="248" width="7.25" style="65" customWidth="1"/>
    <col min="249" max="16384" width="7.25" style="65"/>
  </cols>
  <sheetData>
    <row r="1" spans="1:15" ht="25.5" customHeight="1">
      <c r="A1" s="66"/>
      <c r="B1" s="66"/>
      <c r="C1" s="67"/>
      <c r="D1" s="68"/>
      <c r="E1" s="69"/>
      <c r="F1" s="69"/>
      <c r="G1" s="69"/>
      <c r="H1" s="69"/>
      <c r="I1" s="70"/>
      <c r="O1" s="83" t="s">
        <v>20</v>
      </c>
    </row>
    <row r="2" spans="1:15" ht="25.5" customHeight="1">
      <c r="A2" s="218" t="s">
        <v>222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</row>
    <row r="3" spans="1:15" ht="25.5" customHeight="1">
      <c r="A3" s="224" t="s">
        <v>148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O3" s="84" t="s">
        <v>0</v>
      </c>
    </row>
    <row r="4" spans="1:15" ht="23.25" customHeight="1">
      <c r="A4" s="71" t="s">
        <v>21</v>
      </c>
      <c r="B4" s="71"/>
      <c r="C4" s="71"/>
      <c r="D4" s="220" t="s">
        <v>22</v>
      </c>
      <c r="E4" s="221" t="s">
        <v>23</v>
      </c>
      <c r="F4" s="221" t="s">
        <v>19</v>
      </c>
      <c r="G4" s="226" t="s">
        <v>8</v>
      </c>
      <c r="H4" s="227"/>
      <c r="I4" s="230" t="s">
        <v>9</v>
      </c>
      <c r="J4" s="222" t="s">
        <v>10</v>
      </c>
      <c r="K4" s="222" t="s">
        <v>88</v>
      </c>
      <c r="L4" s="222" t="s">
        <v>11</v>
      </c>
      <c r="M4" s="222" t="s">
        <v>6</v>
      </c>
      <c r="N4" s="222" t="s">
        <v>5</v>
      </c>
      <c r="O4" s="228" t="s">
        <v>12</v>
      </c>
    </row>
    <row r="5" spans="1:15" ht="34.9" customHeight="1">
      <c r="A5" s="72" t="s">
        <v>24</v>
      </c>
      <c r="B5" s="73" t="s">
        <v>25</v>
      </c>
      <c r="C5" s="74" t="s">
        <v>26</v>
      </c>
      <c r="D5" s="220"/>
      <c r="E5" s="221"/>
      <c r="F5" s="221"/>
      <c r="G5" s="122" t="s">
        <v>114</v>
      </c>
      <c r="H5" s="75" t="s">
        <v>115</v>
      </c>
      <c r="I5" s="231"/>
      <c r="J5" s="223"/>
      <c r="K5" s="223"/>
      <c r="L5" s="223"/>
      <c r="M5" s="223"/>
      <c r="N5" s="223"/>
      <c r="O5" s="229"/>
    </row>
    <row r="6" spans="1:15" ht="20.25" customHeight="1">
      <c r="A6" s="76" t="s">
        <v>28</v>
      </c>
      <c r="B6" s="77" t="s">
        <v>28</v>
      </c>
      <c r="C6" s="77" t="s">
        <v>28</v>
      </c>
      <c r="D6" s="78" t="s">
        <v>28</v>
      </c>
      <c r="E6" s="78" t="s">
        <v>28</v>
      </c>
      <c r="F6" s="79">
        <v>1</v>
      </c>
      <c r="G6" s="79">
        <v>2</v>
      </c>
      <c r="H6" s="79">
        <v>3</v>
      </c>
      <c r="I6" s="79">
        <v>4</v>
      </c>
      <c r="J6" s="79">
        <v>5</v>
      </c>
      <c r="K6" s="79">
        <v>6</v>
      </c>
      <c r="L6" s="79">
        <v>7</v>
      </c>
      <c r="M6" s="79">
        <v>8</v>
      </c>
      <c r="N6" s="79">
        <v>9</v>
      </c>
      <c r="O6" s="79">
        <v>10</v>
      </c>
    </row>
    <row r="7" spans="1:15" ht="26.25" customHeight="1">
      <c r="A7" s="172"/>
      <c r="B7" s="80"/>
      <c r="C7" s="80"/>
      <c r="D7" s="172"/>
      <c r="E7" s="173" t="s">
        <v>126</v>
      </c>
      <c r="F7" s="81">
        <f>H7</f>
        <v>1676.9</v>
      </c>
      <c r="G7" s="81">
        <f>H7</f>
        <v>1676.9</v>
      </c>
      <c r="H7" s="81">
        <v>1676.9</v>
      </c>
      <c r="I7" s="81"/>
      <c r="J7" s="81"/>
      <c r="K7" s="111"/>
      <c r="L7" s="82"/>
      <c r="M7" s="82"/>
      <c r="N7" s="82"/>
      <c r="O7" s="82"/>
    </row>
    <row r="8" spans="1:15" ht="26.25" customHeight="1">
      <c r="A8" s="80"/>
      <c r="B8" s="172"/>
      <c r="C8" s="80"/>
      <c r="D8" s="172" t="s">
        <v>125</v>
      </c>
      <c r="E8" s="173" t="s">
        <v>127</v>
      </c>
      <c r="F8" s="81">
        <f t="shared" ref="F8:F16" si="0">H8</f>
        <v>1676.9</v>
      </c>
      <c r="G8" s="81">
        <f t="shared" ref="G8:G16" si="1">H8</f>
        <v>1676.9</v>
      </c>
      <c r="H8" s="81">
        <v>1676.9</v>
      </c>
      <c r="I8" s="81"/>
      <c r="J8" s="81"/>
      <c r="K8" s="111"/>
      <c r="L8" s="82"/>
      <c r="M8" s="82"/>
      <c r="N8" s="82"/>
      <c r="O8" s="82"/>
    </row>
    <row r="9" spans="1:15" ht="26.25" customHeight="1">
      <c r="A9" s="172" t="s">
        <v>155</v>
      </c>
      <c r="B9" s="172" t="s">
        <v>156</v>
      </c>
      <c r="C9" s="172" t="s">
        <v>157</v>
      </c>
      <c r="D9" s="80"/>
      <c r="E9" s="173" t="s">
        <v>132</v>
      </c>
      <c r="F9" s="81">
        <f t="shared" si="0"/>
        <v>545.1</v>
      </c>
      <c r="G9" s="81">
        <f t="shared" si="1"/>
        <v>545.1</v>
      </c>
      <c r="H9" s="81">
        <v>545.1</v>
      </c>
      <c r="I9" s="81"/>
      <c r="J9" s="81"/>
      <c r="K9" s="111"/>
      <c r="L9" s="82"/>
      <c r="M9" s="82"/>
      <c r="N9" s="82"/>
      <c r="O9" s="82"/>
    </row>
    <row r="10" spans="1:15" ht="26.25" customHeight="1">
      <c r="A10" s="172" t="s">
        <v>123</v>
      </c>
      <c r="B10" s="172" t="s">
        <v>129</v>
      </c>
      <c r="C10" s="172" t="s">
        <v>124</v>
      </c>
      <c r="D10" s="80"/>
      <c r="E10" s="173" t="s">
        <v>128</v>
      </c>
      <c r="F10" s="81">
        <f t="shared" si="0"/>
        <v>800</v>
      </c>
      <c r="G10" s="81">
        <f t="shared" si="1"/>
        <v>800</v>
      </c>
      <c r="H10" s="81">
        <v>800</v>
      </c>
      <c r="I10" s="81"/>
      <c r="J10" s="81"/>
      <c r="K10" s="111"/>
      <c r="L10" s="82"/>
      <c r="M10" s="82"/>
      <c r="N10" s="82"/>
      <c r="O10" s="82"/>
    </row>
    <row r="11" spans="1:15" ht="26.25" customHeight="1">
      <c r="A11" s="172" t="s">
        <v>123</v>
      </c>
      <c r="B11" s="172" t="s">
        <v>130</v>
      </c>
      <c r="C11" s="172" t="s">
        <v>134</v>
      </c>
      <c r="D11" s="80"/>
      <c r="E11" s="173" t="s">
        <v>135</v>
      </c>
      <c r="F11" s="81">
        <f t="shared" si="0"/>
        <v>73.599999999999994</v>
      </c>
      <c r="G11" s="81">
        <f t="shared" si="1"/>
        <v>73.599999999999994</v>
      </c>
      <c r="H11" s="81">
        <v>73.599999999999994</v>
      </c>
      <c r="I11" s="81"/>
      <c r="J11" s="81"/>
      <c r="K11" s="111"/>
      <c r="L11" s="82"/>
      <c r="M11" s="82"/>
      <c r="N11" s="82"/>
      <c r="O11" s="82"/>
    </row>
    <row r="12" spans="1:15" ht="26.25" customHeight="1">
      <c r="A12" s="172" t="s">
        <v>136</v>
      </c>
      <c r="B12" s="172" t="s">
        <v>137</v>
      </c>
      <c r="C12" s="172" t="s">
        <v>138</v>
      </c>
      <c r="D12" s="80"/>
      <c r="E12" s="173" t="s">
        <v>139</v>
      </c>
      <c r="F12" s="81">
        <f t="shared" si="0"/>
        <v>200</v>
      </c>
      <c r="G12" s="81">
        <f t="shared" si="1"/>
        <v>200</v>
      </c>
      <c r="H12" s="81">
        <v>200</v>
      </c>
      <c r="I12" s="81"/>
      <c r="J12" s="81"/>
      <c r="K12" s="111"/>
      <c r="L12" s="82"/>
      <c r="M12" s="82"/>
      <c r="N12" s="82"/>
      <c r="O12" s="82"/>
    </row>
    <row r="13" spans="1:15" ht="26.25" customHeight="1">
      <c r="A13" s="172" t="s">
        <v>140</v>
      </c>
      <c r="B13" s="172" t="s">
        <v>141</v>
      </c>
      <c r="C13" s="172" t="s">
        <v>141</v>
      </c>
      <c r="D13" s="80"/>
      <c r="E13" s="173" t="s">
        <v>142</v>
      </c>
      <c r="F13" s="81">
        <f t="shared" si="0"/>
        <v>7</v>
      </c>
      <c r="G13" s="81">
        <f t="shared" si="1"/>
        <v>7</v>
      </c>
      <c r="H13" s="81">
        <v>7</v>
      </c>
      <c r="I13" s="81"/>
      <c r="J13" s="81"/>
      <c r="K13" s="111"/>
      <c r="L13" s="82"/>
      <c r="M13" s="82"/>
      <c r="N13" s="82"/>
      <c r="O13" s="82"/>
    </row>
    <row r="14" spans="1:15" ht="26.25" customHeight="1">
      <c r="A14" s="172" t="s">
        <v>143</v>
      </c>
      <c r="B14" s="172" t="s">
        <v>144</v>
      </c>
      <c r="C14" s="172" t="s">
        <v>124</v>
      </c>
      <c r="D14" s="80"/>
      <c r="E14" s="173" t="s">
        <v>145</v>
      </c>
      <c r="F14" s="81">
        <f t="shared" si="0"/>
        <v>3.3</v>
      </c>
      <c r="G14" s="81">
        <f t="shared" si="1"/>
        <v>3.3</v>
      </c>
      <c r="H14" s="81">
        <v>3.3</v>
      </c>
      <c r="I14" s="81"/>
      <c r="J14" s="81"/>
      <c r="K14" s="111"/>
      <c r="L14" s="82"/>
      <c r="M14" s="82"/>
      <c r="N14" s="82"/>
      <c r="O14" s="82"/>
    </row>
    <row r="15" spans="1:15" ht="26.25" customHeight="1">
      <c r="A15" s="172" t="s">
        <v>146</v>
      </c>
      <c r="B15" s="172" t="s">
        <v>124</v>
      </c>
      <c r="C15" s="172" t="s">
        <v>131</v>
      </c>
      <c r="D15" s="80"/>
      <c r="E15" s="173" t="s">
        <v>147</v>
      </c>
      <c r="F15" s="81">
        <f t="shared" si="0"/>
        <v>5</v>
      </c>
      <c r="G15" s="81">
        <f t="shared" si="1"/>
        <v>5</v>
      </c>
      <c r="H15" s="81">
        <v>5</v>
      </c>
      <c r="I15" s="81"/>
      <c r="J15" s="81"/>
      <c r="K15" s="111"/>
      <c r="L15" s="82"/>
      <c r="M15" s="82"/>
      <c r="N15" s="82"/>
      <c r="O15" s="82"/>
    </row>
    <row r="16" spans="1:15" ht="26.25" customHeight="1">
      <c r="A16" s="172" t="s">
        <v>218</v>
      </c>
      <c r="B16" s="172" t="s">
        <v>219</v>
      </c>
      <c r="C16" s="172" t="s">
        <v>220</v>
      </c>
      <c r="D16" s="80"/>
      <c r="E16" s="173" t="s">
        <v>221</v>
      </c>
      <c r="F16" s="81">
        <f t="shared" si="0"/>
        <v>42.9</v>
      </c>
      <c r="G16" s="81">
        <f t="shared" si="1"/>
        <v>42.9</v>
      </c>
      <c r="H16" s="81">
        <v>42.9</v>
      </c>
      <c r="I16" s="81"/>
      <c r="J16" s="81"/>
      <c r="K16" s="111"/>
      <c r="L16" s="82"/>
      <c r="M16" s="82"/>
      <c r="N16" s="82"/>
      <c r="O16" s="82"/>
    </row>
  </sheetData>
  <sheetProtection formatCells="0" formatColumns="0" formatRows="0"/>
  <mergeCells count="13">
    <mergeCell ref="A2:O2"/>
    <mergeCell ref="D4:D5"/>
    <mergeCell ref="E4:E5"/>
    <mergeCell ref="F4:F5"/>
    <mergeCell ref="K4:K5"/>
    <mergeCell ref="M4:M5"/>
    <mergeCell ref="A3:K3"/>
    <mergeCell ref="N4:N5"/>
    <mergeCell ref="G4:H4"/>
    <mergeCell ref="O4:O5"/>
    <mergeCell ref="I4:I5"/>
    <mergeCell ref="J4:J5"/>
    <mergeCell ref="L4:L5"/>
  </mergeCells>
  <phoneticPr fontId="1" type="noConversion"/>
  <printOptions horizontalCentered="1"/>
  <pageMargins left="0.39" right="0.39" top="0.39" bottom="0.39" header="0" footer="0"/>
  <pageSetup paperSize="9" scale="73" orientation="landscape" horizontalDpi="360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8"/>
  <sheetViews>
    <sheetView showGridLines="0" showZeros="0" workbookViewId="0">
      <selection activeCell="E14" sqref="E14"/>
    </sheetView>
  </sheetViews>
  <sheetFormatPr defaultColWidth="7.25" defaultRowHeight="11.25"/>
  <cols>
    <col min="1" max="1" width="6.875" style="33" customWidth="1"/>
    <col min="2" max="3" width="5.875" style="33" customWidth="1"/>
    <col min="4" max="4" width="5.625" style="33" customWidth="1"/>
    <col min="5" max="5" width="15.5" style="33" customWidth="1"/>
    <col min="6" max="6" width="12.75" style="33" customWidth="1"/>
    <col min="7" max="7" width="13.375" style="33" customWidth="1"/>
    <col min="8" max="8" width="11.875" style="33" customWidth="1"/>
    <col min="9" max="9" width="11.75" style="33" customWidth="1"/>
    <col min="10" max="11" width="10.875" style="33" customWidth="1"/>
    <col min="12" max="12" width="12.125" style="33" customWidth="1"/>
    <col min="13" max="13" width="10.875" style="33" customWidth="1"/>
    <col min="14" max="14" width="12" style="33" customWidth="1"/>
    <col min="15" max="246" width="7.25" style="33" customWidth="1"/>
    <col min="247" max="16384" width="7.25" style="33"/>
  </cols>
  <sheetData>
    <row r="1" spans="1:14" ht="25.5" customHeight="1">
      <c r="A1" s="34"/>
      <c r="B1" s="34"/>
      <c r="C1" s="35"/>
      <c r="D1" s="36"/>
      <c r="E1" s="37"/>
      <c r="F1" s="38"/>
      <c r="G1" s="38"/>
      <c r="H1" s="38"/>
      <c r="I1" s="59"/>
      <c r="J1" s="38"/>
      <c r="K1" s="38"/>
      <c r="L1" s="38"/>
      <c r="M1" s="38"/>
      <c r="N1" s="60" t="s">
        <v>29</v>
      </c>
    </row>
    <row r="2" spans="1:14" ht="21.75" customHeight="1">
      <c r="A2" s="232" t="s">
        <v>223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4" ht="25.5" customHeight="1">
      <c r="A3" s="235" t="s">
        <v>148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39"/>
      <c r="M3" s="39"/>
      <c r="N3" s="61" t="s">
        <v>0</v>
      </c>
    </row>
    <row r="4" spans="1:14" ht="25.5" customHeight="1">
      <c r="A4" s="40" t="s">
        <v>21</v>
      </c>
      <c r="B4" s="41"/>
      <c r="C4" s="41"/>
      <c r="D4" s="234" t="s">
        <v>22</v>
      </c>
      <c r="E4" s="234" t="s">
        <v>23</v>
      </c>
      <c r="F4" s="234" t="s">
        <v>19</v>
      </c>
      <c r="G4" s="43" t="s">
        <v>30</v>
      </c>
      <c r="H4" s="43"/>
      <c r="I4" s="43"/>
      <c r="J4" s="62"/>
      <c r="K4" s="43"/>
      <c r="L4" s="63" t="s">
        <v>31</v>
      </c>
      <c r="M4" s="43"/>
      <c r="N4" s="62"/>
    </row>
    <row r="5" spans="1:14" ht="25.5" customHeight="1">
      <c r="A5" s="44" t="s">
        <v>24</v>
      </c>
      <c r="B5" s="45" t="s">
        <v>25</v>
      </c>
      <c r="C5" s="45" t="s">
        <v>26</v>
      </c>
      <c r="D5" s="234"/>
      <c r="E5" s="234"/>
      <c r="F5" s="234"/>
      <c r="G5" s="46" t="s">
        <v>13</v>
      </c>
      <c r="H5" s="42" t="s">
        <v>32</v>
      </c>
      <c r="I5" s="42" t="s">
        <v>33</v>
      </c>
      <c r="J5" s="42" t="s">
        <v>34</v>
      </c>
      <c r="K5" s="42" t="s">
        <v>112</v>
      </c>
      <c r="L5" s="42" t="s">
        <v>13</v>
      </c>
      <c r="M5" s="42" t="s">
        <v>35</v>
      </c>
      <c r="N5" s="42" t="s">
        <v>36</v>
      </c>
    </row>
    <row r="6" spans="1:14" ht="20.25" customHeight="1">
      <c r="A6" s="47" t="s">
        <v>28</v>
      </c>
      <c r="B6" s="48" t="s">
        <v>28</v>
      </c>
      <c r="C6" s="48" t="s">
        <v>28</v>
      </c>
      <c r="D6" s="49" t="s">
        <v>28</v>
      </c>
      <c r="E6" s="50" t="s">
        <v>28</v>
      </c>
      <c r="F6" s="49">
        <v>1</v>
      </c>
      <c r="G6" s="51">
        <v>2</v>
      </c>
      <c r="H6" s="51">
        <v>3</v>
      </c>
      <c r="I6" s="51">
        <v>4</v>
      </c>
      <c r="J6" s="51">
        <v>5</v>
      </c>
      <c r="K6" s="51">
        <v>6</v>
      </c>
      <c r="L6" s="51">
        <v>7</v>
      </c>
      <c r="M6" s="51">
        <v>8</v>
      </c>
      <c r="N6" s="51">
        <v>9</v>
      </c>
    </row>
    <row r="7" spans="1:14" ht="26.25" customHeight="1">
      <c r="A7" s="52"/>
      <c r="B7" s="52"/>
      <c r="C7" s="53"/>
      <c r="D7" s="54"/>
      <c r="E7" s="174" t="s">
        <v>126</v>
      </c>
      <c r="F7" s="56">
        <v>1676.8999999999999</v>
      </c>
      <c r="G7" s="57">
        <v>498.4</v>
      </c>
      <c r="H7" s="58">
        <v>328.5</v>
      </c>
      <c r="I7" s="112">
        <v>139.5</v>
      </c>
      <c r="J7" s="64">
        <v>30.400000000000002</v>
      </c>
      <c r="K7" s="112">
        <v>0</v>
      </c>
      <c r="L7" s="56">
        <v>1178.5</v>
      </c>
      <c r="M7" s="56">
        <v>1000</v>
      </c>
      <c r="N7" s="56">
        <v>0</v>
      </c>
    </row>
    <row r="8" spans="1:14" ht="26.25" customHeight="1">
      <c r="A8" s="52"/>
      <c r="B8" s="52"/>
      <c r="C8" s="53"/>
      <c r="D8" s="175" t="s">
        <v>149</v>
      </c>
      <c r="E8" s="174" t="s">
        <v>127</v>
      </c>
      <c r="F8" s="57">
        <f>F9+F10+F11+F12+F15+F13+F14+F16</f>
        <v>1676.8999999999999</v>
      </c>
      <c r="G8" s="57">
        <f>G9+G10+G11+G12+G15+G13+G14+G16</f>
        <v>498.4</v>
      </c>
      <c r="H8" s="57">
        <f t="shared" ref="H8:N8" si="0">H9+H10+H11+H12+H15+H13+H14+H16</f>
        <v>328.5</v>
      </c>
      <c r="I8" s="57">
        <f t="shared" si="0"/>
        <v>139.5</v>
      </c>
      <c r="J8" s="57">
        <f t="shared" si="0"/>
        <v>30.400000000000002</v>
      </c>
      <c r="K8" s="57">
        <f t="shared" si="0"/>
        <v>0</v>
      </c>
      <c r="L8" s="57">
        <f t="shared" si="0"/>
        <v>1178.5</v>
      </c>
      <c r="M8" s="57">
        <f t="shared" si="0"/>
        <v>1000</v>
      </c>
      <c r="N8" s="57">
        <f t="shared" si="0"/>
        <v>0</v>
      </c>
    </row>
    <row r="9" spans="1:14" ht="26.25" customHeight="1">
      <c r="A9" s="176" t="s">
        <v>123</v>
      </c>
      <c r="B9" s="176" t="s">
        <v>130</v>
      </c>
      <c r="C9" s="177" t="s">
        <v>150</v>
      </c>
      <c r="D9" s="54"/>
      <c r="E9" s="174" t="s">
        <v>128</v>
      </c>
      <c r="F9" s="56">
        <f t="shared" ref="F9:F18" si="1">G9+L9</f>
        <v>800</v>
      </c>
      <c r="G9" s="57">
        <f t="shared" ref="G9:G18" si="2">H9+I9+J9+K9</f>
        <v>0</v>
      </c>
      <c r="H9" s="58"/>
      <c r="I9" s="112"/>
      <c r="J9" s="64"/>
      <c r="K9" s="112"/>
      <c r="L9" s="56">
        <f t="shared" ref="L9:L18" si="3">M9+N9</f>
        <v>800</v>
      </c>
      <c r="M9" s="56">
        <v>800</v>
      </c>
      <c r="N9" s="56"/>
    </row>
    <row r="10" spans="1:14" ht="26.25" customHeight="1">
      <c r="A10" s="176" t="s">
        <v>123</v>
      </c>
      <c r="B10" s="176" t="s">
        <v>219</v>
      </c>
      <c r="C10" s="177" t="s">
        <v>220</v>
      </c>
      <c r="D10" s="54"/>
      <c r="E10" s="174" t="s">
        <v>221</v>
      </c>
      <c r="F10" s="56">
        <f t="shared" si="1"/>
        <v>42.9</v>
      </c>
      <c r="G10" s="57">
        <f t="shared" si="2"/>
        <v>42.9</v>
      </c>
      <c r="H10" s="58">
        <v>42.9</v>
      </c>
      <c r="I10" s="112"/>
      <c r="J10" s="64"/>
      <c r="K10" s="112"/>
      <c r="L10" s="56">
        <f t="shared" si="3"/>
        <v>0</v>
      </c>
      <c r="M10" s="56"/>
      <c r="N10" s="56"/>
    </row>
    <row r="11" spans="1:14" ht="26.25" customHeight="1">
      <c r="A11" s="176" t="s">
        <v>123</v>
      </c>
      <c r="B11" s="176" t="s">
        <v>130</v>
      </c>
      <c r="C11" s="177" t="s">
        <v>151</v>
      </c>
      <c r="D11" s="54"/>
      <c r="E11" s="174" t="s">
        <v>133</v>
      </c>
      <c r="F11" s="56">
        <f t="shared" si="1"/>
        <v>545.1</v>
      </c>
      <c r="G11" s="57">
        <f t="shared" si="2"/>
        <v>366.6</v>
      </c>
      <c r="H11" s="58">
        <v>218.4</v>
      </c>
      <c r="I11" s="112">
        <v>123.9</v>
      </c>
      <c r="J11" s="64">
        <v>24.3</v>
      </c>
      <c r="K11" s="112"/>
      <c r="L11" s="56">
        <v>178.5</v>
      </c>
      <c r="M11" s="56"/>
      <c r="N11" s="56"/>
    </row>
    <row r="12" spans="1:14" ht="26.25" customHeight="1">
      <c r="A12" s="176" t="s">
        <v>136</v>
      </c>
      <c r="B12" s="176" t="s">
        <v>137</v>
      </c>
      <c r="C12" s="177" t="s">
        <v>152</v>
      </c>
      <c r="D12" s="54"/>
      <c r="E12" s="174" t="s">
        <v>139</v>
      </c>
      <c r="F12" s="56">
        <f t="shared" si="1"/>
        <v>200</v>
      </c>
      <c r="G12" s="57">
        <f t="shared" si="2"/>
        <v>0</v>
      </c>
      <c r="H12" s="58"/>
      <c r="I12" s="112"/>
      <c r="J12" s="64"/>
      <c r="K12" s="112"/>
      <c r="L12" s="56">
        <f t="shared" si="3"/>
        <v>200</v>
      </c>
      <c r="M12" s="56">
        <v>200</v>
      </c>
      <c r="N12" s="56"/>
    </row>
    <row r="13" spans="1:14" ht="26.25" customHeight="1">
      <c r="A13" s="176" t="s">
        <v>146</v>
      </c>
      <c r="B13" s="176" t="s">
        <v>124</v>
      </c>
      <c r="C13" s="177" t="s">
        <v>151</v>
      </c>
      <c r="D13" s="54"/>
      <c r="E13" s="174" t="s">
        <v>147</v>
      </c>
      <c r="F13" s="56">
        <f>G13+L13</f>
        <v>5</v>
      </c>
      <c r="G13" s="57">
        <f>H13+I13+J13+K13</f>
        <v>5</v>
      </c>
      <c r="H13" s="58"/>
      <c r="I13" s="112"/>
      <c r="J13" s="64">
        <v>5</v>
      </c>
      <c r="K13" s="112"/>
      <c r="L13" s="56">
        <f>M13+N13</f>
        <v>0</v>
      </c>
      <c r="M13" s="56"/>
      <c r="N13" s="56"/>
    </row>
    <row r="14" spans="1:14" ht="26.25" customHeight="1">
      <c r="A14" s="176" t="s">
        <v>143</v>
      </c>
      <c r="B14" s="176" t="s">
        <v>144</v>
      </c>
      <c r="C14" s="177" t="s">
        <v>150</v>
      </c>
      <c r="D14" s="54"/>
      <c r="E14" s="174" t="s">
        <v>145</v>
      </c>
      <c r="F14" s="56">
        <f t="shared" si="1"/>
        <v>3.3</v>
      </c>
      <c r="G14" s="57">
        <f t="shared" si="2"/>
        <v>3.3</v>
      </c>
      <c r="H14" s="58">
        <v>3.3</v>
      </c>
      <c r="I14" s="112"/>
      <c r="J14" s="64"/>
      <c r="K14" s="112"/>
      <c r="L14" s="56">
        <f t="shared" si="3"/>
        <v>0</v>
      </c>
      <c r="M14" s="56"/>
      <c r="N14" s="56"/>
    </row>
    <row r="15" spans="1:14" ht="26.25" customHeight="1">
      <c r="A15" s="176" t="s">
        <v>140</v>
      </c>
      <c r="B15" s="176" t="s">
        <v>141</v>
      </c>
      <c r="C15" s="177" t="s">
        <v>153</v>
      </c>
      <c r="D15" s="54"/>
      <c r="E15" s="174" t="s">
        <v>142</v>
      </c>
      <c r="F15" s="56">
        <f>G15+L15</f>
        <v>7</v>
      </c>
      <c r="G15" s="57">
        <f>H15+I15+J15+K15</f>
        <v>7</v>
      </c>
      <c r="H15" s="58">
        <v>7</v>
      </c>
      <c r="I15" s="112"/>
      <c r="J15" s="64"/>
      <c r="K15" s="112"/>
      <c r="L15" s="56">
        <f>M15+N15</f>
        <v>0</v>
      </c>
      <c r="M15" s="56"/>
      <c r="N15" s="56"/>
    </row>
    <row r="16" spans="1:14" ht="26.25" customHeight="1">
      <c r="A16" s="176" t="s">
        <v>123</v>
      </c>
      <c r="B16" s="176" t="s">
        <v>130</v>
      </c>
      <c r="C16" s="177" t="s">
        <v>154</v>
      </c>
      <c r="D16" s="54"/>
      <c r="E16" s="174" t="s">
        <v>135</v>
      </c>
      <c r="F16" s="56">
        <f t="shared" si="1"/>
        <v>73.599999999999994</v>
      </c>
      <c r="G16" s="57">
        <f t="shared" si="2"/>
        <v>73.599999999999994</v>
      </c>
      <c r="H16" s="58">
        <v>56.9</v>
      </c>
      <c r="I16" s="112">
        <v>15.6</v>
      </c>
      <c r="J16" s="64">
        <v>1.1000000000000001</v>
      </c>
      <c r="K16" s="112"/>
      <c r="L16" s="56">
        <f t="shared" si="3"/>
        <v>0</v>
      </c>
      <c r="M16" s="56"/>
      <c r="N16" s="56"/>
    </row>
    <row r="17" spans="1:14" ht="26.25" customHeight="1">
      <c r="A17" s="52"/>
      <c r="B17" s="52"/>
      <c r="C17" s="53"/>
      <c r="D17" s="54"/>
      <c r="E17" s="55"/>
      <c r="F17" s="56">
        <f t="shared" si="1"/>
        <v>0</v>
      </c>
      <c r="G17" s="57">
        <f t="shared" si="2"/>
        <v>0</v>
      </c>
      <c r="H17" s="58"/>
      <c r="I17" s="112"/>
      <c r="J17" s="64"/>
      <c r="K17" s="112"/>
      <c r="L17" s="56">
        <f t="shared" si="3"/>
        <v>0</v>
      </c>
      <c r="M17" s="56"/>
      <c r="N17" s="56"/>
    </row>
    <row r="18" spans="1:14" ht="26.25" customHeight="1">
      <c r="A18" s="52"/>
      <c r="B18" s="52"/>
      <c r="C18" s="53"/>
      <c r="D18" s="54"/>
      <c r="E18" s="55"/>
      <c r="F18" s="56">
        <f t="shared" si="1"/>
        <v>0</v>
      </c>
      <c r="G18" s="57">
        <f t="shared" si="2"/>
        <v>0</v>
      </c>
      <c r="H18" s="58"/>
      <c r="I18" s="112"/>
      <c r="J18" s="64"/>
      <c r="K18" s="112"/>
      <c r="L18" s="56">
        <f t="shared" si="3"/>
        <v>0</v>
      </c>
      <c r="M18" s="56"/>
      <c r="N18" s="56"/>
    </row>
  </sheetData>
  <mergeCells count="5">
    <mergeCell ref="A2:N2"/>
    <mergeCell ref="D4:D5"/>
    <mergeCell ref="E4:E5"/>
    <mergeCell ref="F4:F5"/>
    <mergeCell ref="A3:K3"/>
  </mergeCells>
  <phoneticPr fontId="1" type="noConversion"/>
  <printOptions horizontalCentered="1"/>
  <pageMargins left="0.79" right="0.79" top="0.59" bottom="0.39" header="0" footer="0"/>
  <pageSetup paperSize="9" scale="80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3"/>
  <sheetViews>
    <sheetView showGridLines="0" showZeros="0" workbookViewId="0">
      <selection activeCell="D17" sqref="D17"/>
    </sheetView>
  </sheetViews>
  <sheetFormatPr defaultColWidth="7.25" defaultRowHeight="11.25"/>
  <cols>
    <col min="1" max="1" width="4.75" style="23" customWidth="1"/>
    <col min="2" max="2" width="28.75" style="23" customWidth="1"/>
    <col min="3" max="3" width="15.25" style="24" customWidth="1"/>
    <col min="4" max="4" width="29.125" style="24" customWidth="1"/>
    <col min="5" max="5" width="17.125" style="24" customWidth="1"/>
    <col min="6" max="6" width="13.875" style="24" customWidth="1"/>
    <col min="7" max="7" width="13.125" style="24" customWidth="1"/>
    <col min="8" max="8" width="12.375" style="24" customWidth="1"/>
    <col min="9" max="9" width="10" style="24" customWidth="1"/>
    <col min="10" max="16384" width="7.25" style="24"/>
  </cols>
  <sheetData>
    <row r="1" spans="1:17" ht="11.45" customHeight="1">
      <c r="A1" s="25"/>
      <c r="B1" s="25"/>
      <c r="C1" s="26"/>
      <c r="D1" s="26"/>
      <c r="E1" s="27"/>
      <c r="F1" s="27"/>
      <c r="G1" s="28"/>
      <c r="I1" s="31" t="s">
        <v>37</v>
      </c>
    </row>
    <row r="2" spans="1:17" ht="22.9" customHeight="1">
      <c r="A2" s="237" t="s">
        <v>224</v>
      </c>
      <c r="B2" s="238"/>
      <c r="C2" s="238"/>
      <c r="D2" s="238"/>
      <c r="E2" s="238"/>
      <c r="F2" s="238"/>
      <c r="G2" s="238"/>
      <c r="H2" s="238"/>
      <c r="I2" s="238"/>
    </row>
    <row r="3" spans="1:17" ht="10.9" customHeight="1">
      <c r="A3" s="240" t="s">
        <v>216</v>
      </c>
      <c r="B3" s="241"/>
      <c r="C3" s="241"/>
      <c r="D3" s="241"/>
      <c r="E3" s="241"/>
      <c r="F3" s="29"/>
      <c r="G3" s="29"/>
      <c r="I3" s="32" t="s">
        <v>0</v>
      </c>
    </row>
    <row r="4" spans="1:17" s="22" customFormat="1" ht="16.149999999999999" customHeight="1">
      <c r="A4" s="242" t="s">
        <v>1</v>
      </c>
      <c r="B4" s="243"/>
      <c r="C4" s="244"/>
      <c r="D4" s="125" t="s">
        <v>2</v>
      </c>
      <c r="E4" s="126"/>
      <c r="F4" s="125"/>
      <c r="G4" s="125"/>
      <c r="H4" s="125"/>
      <c r="I4" s="127"/>
    </row>
    <row r="5" spans="1:17" s="22" customFormat="1" ht="19.5" customHeight="1">
      <c r="A5" s="251" t="s">
        <v>38</v>
      </c>
      <c r="B5" s="252"/>
      <c r="C5" s="248" t="s">
        <v>3</v>
      </c>
      <c r="D5" s="248" t="s">
        <v>39</v>
      </c>
      <c r="E5" s="250" t="s">
        <v>4</v>
      </c>
      <c r="F5" s="128" t="s">
        <v>7</v>
      </c>
      <c r="G5" s="128"/>
      <c r="H5" s="128"/>
      <c r="I5" s="129"/>
    </row>
    <row r="6" spans="1:17" s="22" customFormat="1" ht="19.5" customHeight="1">
      <c r="A6" s="253"/>
      <c r="B6" s="254"/>
      <c r="C6" s="249"/>
      <c r="D6" s="248"/>
      <c r="E6" s="250"/>
      <c r="F6" s="245" t="s">
        <v>8</v>
      </c>
      <c r="G6" s="246"/>
      <c r="H6" s="247" t="s">
        <v>10</v>
      </c>
      <c r="I6" s="239" t="s">
        <v>117</v>
      </c>
    </row>
    <row r="7" spans="1:17" s="22" customFormat="1" ht="23.25" customHeight="1">
      <c r="A7" s="255"/>
      <c r="B7" s="256"/>
      <c r="C7" s="249"/>
      <c r="D7" s="248"/>
      <c r="E7" s="250"/>
      <c r="F7" s="130" t="s">
        <v>13</v>
      </c>
      <c r="G7" s="131" t="s">
        <v>118</v>
      </c>
      <c r="H7" s="247"/>
      <c r="I7" s="239"/>
      <c r="J7"/>
      <c r="K7"/>
      <c r="L7"/>
      <c r="M7"/>
      <c r="N7"/>
      <c r="O7"/>
      <c r="P7"/>
      <c r="Q7"/>
    </row>
    <row r="8" spans="1:17" s="22" customFormat="1" ht="15.75" customHeight="1">
      <c r="A8" s="264" t="s">
        <v>8</v>
      </c>
      <c r="B8" s="135" t="s">
        <v>122</v>
      </c>
      <c r="C8" s="141">
        <v>1676.9</v>
      </c>
      <c r="D8" s="132" t="s">
        <v>40</v>
      </c>
      <c r="E8" s="147">
        <f>G8</f>
        <v>1418.7</v>
      </c>
      <c r="F8" s="147"/>
      <c r="G8" s="147">
        <v>1418.7</v>
      </c>
      <c r="H8" s="147"/>
      <c r="I8" s="148"/>
      <c r="J8"/>
      <c r="K8"/>
      <c r="L8"/>
      <c r="M8"/>
      <c r="N8"/>
      <c r="O8"/>
      <c r="P8"/>
      <c r="Q8"/>
    </row>
    <row r="9" spans="1:17" s="22" customFormat="1" ht="15.75" customHeight="1">
      <c r="A9" s="265"/>
      <c r="B9" s="135" t="s">
        <v>15</v>
      </c>
      <c r="C9" s="141">
        <f>G36</f>
        <v>1676.9</v>
      </c>
      <c r="D9" s="133" t="s">
        <v>41</v>
      </c>
      <c r="E9" s="147">
        <f t="shared" ref="E9:E36" si="0">G9</f>
        <v>0</v>
      </c>
      <c r="F9" s="147"/>
      <c r="G9" s="141"/>
      <c r="H9" s="141"/>
      <c r="I9" s="148"/>
      <c r="J9"/>
      <c r="K9"/>
      <c r="L9"/>
      <c r="M9"/>
      <c r="N9"/>
      <c r="O9"/>
      <c r="P9"/>
      <c r="Q9"/>
    </row>
    <row r="10" spans="1:17" s="22" customFormat="1" ht="15.75" customHeight="1">
      <c r="A10" s="265"/>
      <c r="B10" s="135" t="s">
        <v>120</v>
      </c>
      <c r="C10" s="141"/>
      <c r="D10" s="133" t="s">
        <v>42</v>
      </c>
      <c r="E10" s="147">
        <f t="shared" si="0"/>
        <v>0</v>
      </c>
      <c r="F10" s="147"/>
      <c r="G10" s="141"/>
      <c r="H10" s="141"/>
      <c r="I10" s="148"/>
      <c r="J10"/>
      <c r="K10"/>
      <c r="L10"/>
      <c r="M10"/>
      <c r="N10"/>
      <c r="O10"/>
      <c r="P10"/>
      <c r="Q10"/>
    </row>
    <row r="11" spans="1:17" s="22" customFormat="1" ht="15.75" customHeight="1">
      <c r="A11" s="265"/>
      <c r="B11" s="135" t="s">
        <v>16</v>
      </c>
      <c r="C11" s="141"/>
      <c r="D11" s="133" t="s">
        <v>43</v>
      </c>
      <c r="E11" s="147">
        <f t="shared" si="0"/>
        <v>0</v>
      </c>
      <c r="F11" s="147"/>
      <c r="G11" s="141"/>
      <c r="H11" s="141"/>
      <c r="I11" s="148"/>
      <c r="J11"/>
      <c r="K11"/>
      <c r="L11"/>
      <c r="M11"/>
      <c r="N11"/>
      <c r="O11"/>
      <c r="P11"/>
      <c r="Q11"/>
    </row>
    <row r="12" spans="1:17" s="22" customFormat="1" ht="15.75" customHeight="1">
      <c r="A12" s="266"/>
      <c r="B12" s="136" t="s">
        <v>27</v>
      </c>
      <c r="C12" s="141"/>
      <c r="D12" s="133" t="s">
        <v>44</v>
      </c>
      <c r="E12" s="147">
        <f t="shared" si="0"/>
        <v>200</v>
      </c>
      <c r="F12" s="147"/>
      <c r="G12" s="141">
        <v>200</v>
      </c>
      <c r="H12" s="141"/>
      <c r="I12" s="148"/>
      <c r="J12"/>
      <c r="K12"/>
      <c r="L12"/>
      <c r="M12"/>
      <c r="N12"/>
      <c r="O12"/>
      <c r="P12"/>
      <c r="Q12"/>
    </row>
    <row r="13" spans="1:17" s="22" customFormat="1" ht="15.75" customHeight="1">
      <c r="A13" s="267" t="s">
        <v>10</v>
      </c>
      <c r="B13" s="268"/>
      <c r="C13" s="141"/>
      <c r="D13" s="133" t="s">
        <v>45</v>
      </c>
      <c r="E13" s="147">
        <f t="shared" si="0"/>
        <v>0</v>
      </c>
      <c r="F13" s="147"/>
      <c r="G13" s="141"/>
      <c r="H13" s="141"/>
      <c r="I13" s="148"/>
      <c r="J13"/>
      <c r="K13"/>
      <c r="L13"/>
      <c r="M13"/>
      <c r="N13"/>
      <c r="O13"/>
      <c r="P13"/>
      <c r="Q13"/>
    </row>
    <row r="14" spans="1:17" s="22" customFormat="1" ht="15.75" customHeight="1">
      <c r="A14" s="267" t="s">
        <v>117</v>
      </c>
      <c r="B14" s="268"/>
      <c r="C14" s="171"/>
      <c r="D14" s="133" t="s">
        <v>46</v>
      </c>
      <c r="E14" s="147">
        <f t="shared" si="0"/>
        <v>0</v>
      </c>
      <c r="F14" s="147"/>
      <c r="G14" s="141"/>
      <c r="H14" s="141"/>
      <c r="I14" s="148"/>
      <c r="J14"/>
      <c r="K14"/>
      <c r="L14"/>
      <c r="M14"/>
      <c r="N14"/>
      <c r="O14"/>
      <c r="P14"/>
      <c r="Q14"/>
    </row>
    <row r="15" spans="1:17" s="22" customFormat="1" ht="15.75" customHeight="1">
      <c r="A15" s="269"/>
      <c r="B15" s="269"/>
      <c r="C15" s="142"/>
      <c r="D15" s="132" t="s">
        <v>47</v>
      </c>
      <c r="E15" s="147">
        <f t="shared" si="0"/>
        <v>7</v>
      </c>
      <c r="F15" s="147"/>
      <c r="G15" s="141">
        <v>7</v>
      </c>
      <c r="H15" s="141"/>
      <c r="I15" s="148"/>
      <c r="J15"/>
      <c r="K15"/>
      <c r="L15"/>
      <c r="M15"/>
      <c r="N15"/>
      <c r="O15"/>
      <c r="P15"/>
      <c r="Q15"/>
    </row>
    <row r="16" spans="1:17" s="22" customFormat="1" ht="15.75" customHeight="1">
      <c r="A16" s="270"/>
      <c r="B16" s="270"/>
      <c r="C16" s="143"/>
      <c r="D16" s="133" t="s">
        <v>48</v>
      </c>
      <c r="E16" s="147">
        <f t="shared" si="0"/>
        <v>0</v>
      </c>
      <c r="F16" s="147"/>
      <c r="G16" s="141"/>
      <c r="H16" s="141"/>
      <c r="I16" s="148"/>
      <c r="J16"/>
      <c r="K16"/>
      <c r="L16"/>
      <c r="M16"/>
      <c r="N16"/>
      <c r="O16"/>
      <c r="P16"/>
      <c r="Q16"/>
    </row>
    <row r="17" spans="1:17" s="22" customFormat="1" ht="15.75" customHeight="1">
      <c r="A17" s="257"/>
      <c r="B17" s="258"/>
      <c r="C17" s="143"/>
      <c r="D17" s="133" t="s">
        <v>49</v>
      </c>
      <c r="E17" s="147">
        <f t="shared" si="0"/>
        <v>3.3</v>
      </c>
      <c r="F17" s="147"/>
      <c r="G17" s="141">
        <v>3.3</v>
      </c>
      <c r="H17" s="141"/>
      <c r="I17" s="148"/>
      <c r="J17"/>
      <c r="K17"/>
      <c r="L17"/>
      <c r="M17"/>
      <c r="N17"/>
      <c r="O17"/>
      <c r="P17"/>
      <c r="Q17"/>
    </row>
    <row r="18" spans="1:17" s="22" customFormat="1" ht="15.75" customHeight="1">
      <c r="A18" s="137"/>
      <c r="B18" s="138"/>
      <c r="C18" s="143"/>
      <c r="D18" s="132" t="s">
        <v>50</v>
      </c>
      <c r="E18" s="147">
        <f t="shared" si="0"/>
        <v>0</v>
      </c>
      <c r="F18" s="147"/>
      <c r="G18" s="141"/>
      <c r="H18" s="141"/>
      <c r="I18" s="148"/>
      <c r="J18"/>
      <c r="K18"/>
      <c r="L18"/>
      <c r="M18"/>
      <c r="N18"/>
      <c r="O18"/>
      <c r="P18"/>
      <c r="Q18"/>
    </row>
    <row r="19" spans="1:17" s="22" customFormat="1" ht="15.75" customHeight="1">
      <c r="A19" s="257"/>
      <c r="B19" s="258"/>
      <c r="C19" s="143"/>
      <c r="D19" s="132" t="s">
        <v>51</v>
      </c>
      <c r="E19" s="147">
        <f t="shared" si="0"/>
        <v>0</v>
      </c>
      <c r="F19" s="147"/>
      <c r="G19" s="141"/>
      <c r="H19" s="141"/>
      <c r="I19" s="148"/>
      <c r="J19"/>
      <c r="K19"/>
      <c r="L19"/>
      <c r="M19"/>
      <c r="N19"/>
      <c r="O19"/>
      <c r="P19"/>
      <c r="Q19"/>
    </row>
    <row r="20" spans="1:17" s="22" customFormat="1" ht="15.75" customHeight="1">
      <c r="A20" s="259"/>
      <c r="B20" s="260"/>
      <c r="C20" s="143"/>
      <c r="D20" s="133" t="s">
        <v>52</v>
      </c>
      <c r="E20" s="147">
        <f t="shared" si="0"/>
        <v>0</v>
      </c>
      <c r="F20" s="147"/>
      <c r="G20" s="147"/>
      <c r="H20" s="147"/>
      <c r="I20" s="149"/>
      <c r="J20"/>
      <c r="K20"/>
      <c r="L20"/>
      <c r="M20"/>
      <c r="N20"/>
      <c r="O20"/>
      <c r="P20"/>
      <c r="Q20"/>
    </row>
    <row r="21" spans="1:17" s="22" customFormat="1" ht="15.75" customHeight="1">
      <c r="A21" s="257"/>
      <c r="B21" s="258"/>
      <c r="C21" s="143"/>
      <c r="D21" s="133" t="s">
        <v>53</v>
      </c>
      <c r="E21" s="147">
        <f t="shared" si="0"/>
        <v>0</v>
      </c>
      <c r="F21" s="147"/>
      <c r="G21" s="147"/>
      <c r="H21" s="147"/>
      <c r="I21" s="148"/>
      <c r="J21"/>
      <c r="K21"/>
      <c r="L21"/>
      <c r="M21"/>
      <c r="N21"/>
      <c r="O21"/>
      <c r="P21"/>
      <c r="Q21"/>
    </row>
    <row r="22" spans="1:17" s="22" customFormat="1" ht="15.75" customHeight="1">
      <c r="A22" s="257"/>
      <c r="B22" s="258"/>
      <c r="C22" s="143"/>
      <c r="D22" s="133" t="s">
        <v>54</v>
      </c>
      <c r="E22" s="147">
        <f t="shared" si="0"/>
        <v>0</v>
      </c>
      <c r="F22" s="147"/>
      <c r="G22" s="147"/>
      <c r="H22" s="147"/>
      <c r="I22" s="148"/>
      <c r="J22"/>
      <c r="K22"/>
      <c r="L22"/>
      <c r="M22"/>
      <c r="N22"/>
      <c r="O22"/>
      <c r="P22"/>
      <c r="Q22"/>
    </row>
    <row r="23" spans="1:17" s="22" customFormat="1" ht="15.75" customHeight="1">
      <c r="A23" s="261"/>
      <c r="B23" s="261"/>
      <c r="C23" s="144"/>
      <c r="D23" s="133" t="s">
        <v>55</v>
      </c>
      <c r="E23" s="147">
        <f t="shared" si="0"/>
        <v>0</v>
      </c>
      <c r="F23" s="147"/>
      <c r="G23" s="147"/>
      <c r="H23" s="147"/>
      <c r="I23" s="148"/>
      <c r="J23"/>
      <c r="K23"/>
      <c r="L23"/>
      <c r="M23"/>
      <c r="N23"/>
      <c r="O23"/>
      <c r="P23"/>
      <c r="Q23"/>
    </row>
    <row r="24" spans="1:17" s="22" customFormat="1" ht="15.75" customHeight="1">
      <c r="A24" s="139"/>
      <c r="B24" s="140"/>
      <c r="C24" s="144"/>
      <c r="D24" s="133" t="s">
        <v>56</v>
      </c>
      <c r="E24" s="147">
        <f t="shared" si="0"/>
        <v>0</v>
      </c>
      <c r="F24" s="147"/>
      <c r="G24" s="147"/>
      <c r="H24" s="147"/>
      <c r="I24" s="148"/>
      <c r="J24"/>
      <c r="K24"/>
      <c r="L24"/>
      <c r="M24"/>
      <c r="N24"/>
      <c r="O24"/>
      <c r="P24"/>
      <c r="Q24"/>
    </row>
    <row r="25" spans="1:17" s="22" customFormat="1" ht="15.75" customHeight="1">
      <c r="A25" s="139"/>
      <c r="B25" s="140"/>
      <c r="C25" s="144"/>
      <c r="D25" s="133" t="s">
        <v>57</v>
      </c>
      <c r="E25" s="147">
        <f t="shared" si="0"/>
        <v>0</v>
      </c>
      <c r="F25" s="147"/>
      <c r="G25" s="147"/>
      <c r="H25" s="147"/>
      <c r="I25" s="148"/>
      <c r="J25"/>
      <c r="K25"/>
      <c r="L25"/>
      <c r="M25"/>
      <c r="N25"/>
      <c r="O25"/>
      <c r="P25"/>
      <c r="Q25"/>
    </row>
    <row r="26" spans="1:17" s="22" customFormat="1" ht="15.75" customHeight="1">
      <c r="A26" s="139"/>
      <c r="B26" s="140"/>
      <c r="C26" s="144"/>
      <c r="D26" s="133" t="s">
        <v>58</v>
      </c>
      <c r="E26" s="147">
        <f t="shared" si="0"/>
        <v>0</v>
      </c>
      <c r="F26" s="147"/>
      <c r="G26" s="147"/>
      <c r="H26" s="147"/>
      <c r="I26" s="148"/>
      <c r="J26"/>
      <c r="K26"/>
      <c r="L26"/>
      <c r="M26"/>
      <c r="N26"/>
      <c r="O26"/>
      <c r="P26"/>
      <c r="Q26"/>
    </row>
    <row r="27" spans="1:17" s="22" customFormat="1" ht="15.75" customHeight="1">
      <c r="A27" s="139"/>
      <c r="B27" s="140"/>
      <c r="C27" s="144"/>
      <c r="D27" s="133" t="s">
        <v>59</v>
      </c>
      <c r="E27" s="147">
        <f t="shared" si="0"/>
        <v>5</v>
      </c>
      <c r="F27" s="147"/>
      <c r="G27" s="147">
        <v>5</v>
      </c>
      <c r="H27" s="147"/>
      <c r="I27" s="148"/>
      <c r="J27"/>
      <c r="K27"/>
      <c r="L27"/>
      <c r="M27"/>
      <c r="N27"/>
      <c r="O27"/>
      <c r="P27"/>
      <c r="Q27"/>
    </row>
    <row r="28" spans="1:17" s="22" customFormat="1" ht="15.75" customHeight="1">
      <c r="A28" s="139"/>
      <c r="B28" s="140"/>
      <c r="C28" s="144"/>
      <c r="D28" s="133" t="s">
        <v>60</v>
      </c>
      <c r="E28" s="147">
        <f t="shared" si="0"/>
        <v>0</v>
      </c>
      <c r="F28" s="147"/>
      <c r="G28" s="147"/>
      <c r="H28" s="147"/>
      <c r="I28" s="148"/>
      <c r="J28"/>
      <c r="K28"/>
      <c r="L28"/>
      <c r="M28"/>
      <c r="N28"/>
      <c r="O28"/>
      <c r="P28"/>
      <c r="Q28"/>
    </row>
    <row r="29" spans="1:17" s="22" customFormat="1" ht="15.75" customHeight="1">
      <c r="A29" s="139"/>
      <c r="B29" s="140"/>
      <c r="C29" s="144"/>
      <c r="D29" s="133" t="s">
        <v>119</v>
      </c>
      <c r="E29" s="147">
        <f t="shared" si="0"/>
        <v>0</v>
      </c>
      <c r="F29" s="147"/>
      <c r="G29" s="147"/>
      <c r="H29" s="147"/>
      <c r="I29" s="148"/>
      <c r="J29"/>
      <c r="K29"/>
      <c r="L29"/>
      <c r="M29"/>
      <c r="N29"/>
      <c r="O29"/>
      <c r="P29"/>
      <c r="Q29"/>
    </row>
    <row r="30" spans="1:17" s="22" customFormat="1" ht="15.75" customHeight="1">
      <c r="A30" s="139"/>
      <c r="B30" s="140"/>
      <c r="C30" s="144"/>
      <c r="D30" s="133" t="s">
        <v>61</v>
      </c>
      <c r="E30" s="147">
        <f t="shared" si="0"/>
        <v>0</v>
      </c>
      <c r="F30" s="147"/>
      <c r="G30" s="147"/>
      <c r="H30" s="147"/>
      <c r="I30" s="148"/>
      <c r="J30"/>
      <c r="K30"/>
      <c r="L30"/>
      <c r="M30"/>
      <c r="N30"/>
      <c r="O30"/>
      <c r="P30"/>
      <c r="Q30"/>
    </row>
    <row r="31" spans="1:17" s="22" customFormat="1" ht="15.75" customHeight="1">
      <c r="A31" s="139"/>
      <c r="B31" s="140"/>
      <c r="C31" s="144"/>
      <c r="D31" s="133" t="s">
        <v>62</v>
      </c>
      <c r="E31" s="147">
        <f t="shared" si="0"/>
        <v>42.9</v>
      </c>
      <c r="F31" s="147"/>
      <c r="G31" s="147">
        <v>42.9</v>
      </c>
      <c r="H31" s="147"/>
      <c r="I31" s="148"/>
      <c r="J31"/>
      <c r="K31"/>
      <c r="L31"/>
      <c r="M31"/>
      <c r="N31"/>
      <c r="O31"/>
      <c r="P31"/>
      <c r="Q31"/>
    </row>
    <row r="32" spans="1:17" s="22" customFormat="1" ht="15.75" customHeight="1">
      <c r="A32" s="262"/>
      <c r="B32" s="263"/>
      <c r="C32" s="145"/>
      <c r="D32" s="133" t="s">
        <v>63</v>
      </c>
      <c r="E32" s="147">
        <f t="shared" si="0"/>
        <v>0</v>
      </c>
      <c r="F32" s="147"/>
      <c r="G32" s="147"/>
      <c r="H32" s="147"/>
      <c r="I32" s="148"/>
      <c r="J32"/>
      <c r="K32"/>
      <c r="L32"/>
      <c r="M32"/>
      <c r="N32"/>
      <c r="O32"/>
      <c r="P32"/>
      <c r="Q32"/>
    </row>
    <row r="33" spans="1:17" s="22" customFormat="1" ht="15.75" customHeight="1">
      <c r="A33" s="139"/>
      <c r="B33" s="140"/>
      <c r="C33" s="145"/>
      <c r="D33" s="133" t="s">
        <v>64</v>
      </c>
      <c r="E33" s="147">
        <f t="shared" si="0"/>
        <v>0</v>
      </c>
      <c r="F33" s="147"/>
      <c r="G33" s="147"/>
      <c r="H33" s="147"/>
      <c r="I33" s="148"/>
      <c r="J33"/>
      <c r="K33"/>
      <c r="L33"/>
      <c r="M33"/>
      <c r="N33"/>
      <c r="O33"/>
      <c r="P33"/>
      <c r="Q33"/>
    </row>
    <row r="34" spans="1:17" s="22" customFormat="1" ht="15.75" customHeight="1">
      <c r="A34" s="139"/>
      <c r="B34" s="140"/>
      <c r="C34" s="145"/>
      <c r="D34" s="133" t="s">
        <v>65</v>
      </c>
      <c r="E34" s="147">
        <f t="shared" si="0"/>
        <v>0</v>
      </c>
      <c r="F34" s="147"/>
      <c r="G34" s="147"/>
      <c r="H34" s="147"/>
      <c r="I34" s="148"/>
      <c r="J34"/>
      <c r="K34"/>
      <c r="L34"/>
      <c r="M34"/>
      <c r="N34"/>
      <c r="O34"/>
      <c r="P34"/>
      <c r="Q34"/>
    </row>
    <row r="35" spans="1:17" s="22" customFormat="1" ht="15.75" customHeight="1">
      <c r="A35" s="139"/>
      <c r="B35" s="140"/>
      <c r="C35" s="145"/>
      <c r="D35" s="133" t="s">
        <v>66</v>
      </c>
      <c r="E35" s="147">
        <f t="shared" si="0"/>
        <v>0</v>
      </c>
      <c r="F35" s="147"/>
      <c r="G35" s="147"/>
      <c r="H35" s="147"/>
      <c r="I35" s="148"/>
      <c r="J35"/>
      <c r="K35"/>
      <c r="L35"/>
      <c r="M35"/>
      <c r="N35"/>
      <c r="O35"/>
      <c r="P35"/>
      <c r="Q35"/>
    </row>
    <row r="36" spans="1:17" s="22" customFormat="1" ht="15.75" customHeight="1">
      <c r="A36" s="242" t="s">
        <v>18</v>
      </c>
      <c r="B36" s="244"/>
      <c r="C36" s="146">
        <v>1676.9</v>
      </c>
      <c r="D36" s="134" t="s">
        <v>67</v>
      </c>
      <c r="E36" s="147">
        <f t="shared" si="0"/>
        <v>1676.9</v>
      </c>
      <c r="F36" s="147"/>
      <c r="G36" s="147">
        <f>SUM(G8:G35)</f>
        <v>1676.9</v>
      </c>
      <c r="H36" s="147"/>
      <c r="I36" s="148"/>
      <c r="J36"/>
      <c r="K36"/>
      <c r="L36"/>
      <c r="M36"/>
      <c r="N36"/>
      <c r="O36"/>
      <c r="P36"/>
      <c r="Q36"/>
    </row>
    <row r="37" spans="1:17" s="22" customFormat="1" ht="14.25">
      <c r="A37" s="30"/>
      <c r="B37" s="30"/>
      <c r="D37"/>
    </row>
    <row r="38" spans="1:17" s="22" customFormat="1" ht="14.25">
      <c r="A38" s="30"/>
      <c r="B38" s="30"/>
    </row>
    <row r="39" spans="1:17" s="22" customFormat="1" ht="14.25">
      <c r="A39" s="30"/>
      <c r="B39" s="30"/>
    </row>
    <row r="40" spans="1:17" s="22" customFormat="1" ht="14.25">
      <c r="A40" s="30"/>
      <c r="B40" s="30"/>
    </row>
    <row r="41" spans="1:17" s="22" customFormat="1" ht="14.25">
      <c r="A41" s="30"/>
      <c r="B41" s="30"/>
    </row>
    <row r="42" spans="1:17" s="22" customFormat="1" ht="14.25">
      <c r="A42" s="30"/>
      <c r="B42" s="30"/>
    </row>
    <row r="43" spans="1:17" s="22" customFormat="1" ht="14.25">
      <c r="A43" s="30"/>
      <c r="B43" s="30"/>
    </row>
  </sheetData>
  <sheetProtection formatCells="0" formatColumns="0" formatRows="0"/>
  <mergeCells count="23">
    <mergeCell ref="A8:A12"/>
    <mergeCell ref="A13:B13"/>
    <mergeCell ref="A14:B14"/>
    <mergeCell ref="A15:B15"/>
    <mergeCell ref="A16:B16"/>
    <mergeCell ref="A36:B36"/>
    <mergeCell ref="A17:B17"/>
    <mergeCell ref="A19:B19"/>
    <mergeCell ref="A20:B20"/>
    <mergeCell ref="A21:B21"/>
    <mergeCell ref="A22:B22"/>
    <mergeCell ref="A23:B23"/>
    <mergeCell ref="A32:B32"/>
    <mergeCell ref="A2:I2"/>
    <mergeCell ref="I6:I7"/>
    <mergeCell ref="A3:E3"/>
    <mergeCell ref="A4:C4"/>
    <mergeCell ref="F6:G6"/>
    <mergeCell ref="H6:H7"/>
    <mergeCell ref="C5:C7"/>
    <mergeCell ref="D5:D7"/>
    <mergeCell ref="E5:E7"/>
    <mergeCell ref="A5:B7"/>
  </mergeCells>
  <phoneticPr fontId="1" type="noConversion"/>
  <printOptions horizontalCentered="1"/>
  <pageMargins left="0.39" right="0.39" top="0.98" bottom="0.79" header="0.51" footer="0.51"/>
  <pageSetup paperSize="9" scale="70" orientation="landscape" horizontalDpi="360" verticalDpi="36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7"/>
  <sheetViews>
    <sheetView showGridLines="0" showZeros="0" workbookViewId="0">
      <selection activeCell="E14" sqref="E14"/>
    </sheetView>
  </sheetViews>
  <sheetFormatPr defaultColWidth="7.25" defaultRowHeight="11.2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4" width="10.875" style="2" customWidth="1"/>
    <col min="15" max="246" width="7.25" style="2" customWidth="1"/>
    <col min="247" max="16384" width="7.25" style="2"/>
  </cols>
  <sheetData>
    <row r="1" spans="1:14" ht="25.5" customHeight="1">
      <c r="A1" s="3"/>
      <c r="B1" s="3"/>
      <c r="C1" s="4"/>
      <c r="D1" s="5"/>
      <c r="E1" s="6"/>
      <c r="F1" s="7"/>
      <c r="G1" s="7"/>
      <c r="H1" s="7"/>
      <c r="I1" s="10"/>
      <c r="J1" s="7"/>
      <c r="K1" s="7"/>
      <c r="L1" s="7"/>
      <c r="M1" s="7"/>
      <c r="N1" s="11" t="s">
        <v>68</v>
      </c>
    </row>
    <row r="2" spans="1:14" ht="21.75" customHeight="1">
      <c r="A2" s="271" t="s">
        <v>225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</row>
    <row r="3" spans="1:14" ht="25.5" customHeight="1">
      <c r="A3" s="274" t="s">
        <v>216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8"/>
      <c r="M3" s="8"/>
      <c r="N3" s="12" t="s">
        <v>0</v>
      </c>
    </row>
    <row r="4" spans="1:14" s="1" customFormat="1" ht="25.5" customHeight="1">
      <c r="A4" s="150" t="s">
        <v>21</v>
      </c>
      <c r="B4" s="151"/>
      <c r="C4" s="151"/>
      <c r="D4" s="273" t="s">
        <v>22</v>
      </c>
      <c r="E4" s="273" t="s">
        <v>23</v>
      </c>
      <c r="F4" s="273" t="s">
        <v>19</v>
      </c>
      <c r="G4" s="153" t="s">
        <v>30</v>
      </c>
      <c r="H4" s="153"/>
      <c r="I4" s="153"/>
      <c r="J4" s="154"/>
      <c r="K4" s="153"/>
      <c r="L4" s="155" t="s">
        <v>31</v>
      </c>
      <c r="M4" s="153"/>
      <c r="N4" s="154"/>
    </row>
    <row r="5" spans="1:14" s="1" customFormat="1" ht="30.75" customHeight="1">
      <c r="A5" s="156" t="s">
        <v>24</v>
      </c>
      <c r="B5" s="157" t="s">
        <v>25</v>
      </c>
      <c r="C5" s="157" t="s">
        <v>26</v>
      </c>
      <c r="D5" s="273"/>
      <c r="E5" s="273"/>
      <c r="F5" s="273"/>
      <c r="G5" s="158" t="s">
        <v>13</v>
      </c>
      <c r="H5" s="152" t="s">
        <v>32</v>
      </c>
      <c r="I5" s="152" t="s">
        <v>33</v>
      </c>
      <c r="J5" s="152" t="s">
        <v>34</v>
      </c>
      <c r="K5" s="152" t="s">
        <v>121</v>
      </c>
      <c r="L5" s="152" t="s">
        <v>13</v>
      </c>
      <c r="M5" s="152" t="s">
        <v>35</v>
      </c>
      <c r="N5" s="152" t="s">
        <v>36</v>
      </c>
    </row>
    <row r="6" spans="1:14" s="1" customFormat="1" ht="20.25" customHeight="1">
      <c r="A6" s="159" t="s">
        <v>28</v>
      </c>
      <c r="B6" s="160" t="s">
        <v>28</v>
      </c>
      <c r="C6" s="160" t="s">
        <v>28</v>
      </c>
      <c r="D6" s="161" t="s">
        <v>28</v>
      </c>
      <c r="E6" s="162" t="s">
        <v>28</v>
      </c>
      <c r="F6" s="161">
        <v>1</v>
      </c>
      <c r="G6" s="163">
        <v>2</v>
      </c>
      <c r="H6" s="163">
        <v>3</v>
      </c>
      <c r="I6" s="163">
        <v>4</v>
      </c>
      <c r="J6" s="163">
        <v>5</v>
      </c>
      <c r="K6" s="163">
        <v>6</v>
      </c>
      <c r="L6" s="163">
        <v>7</v>
      </c>
      <c r="M6" s="163">
        <v>8</v>
      </c>
      <c r="N6" s="163">
        <v>9</v>
      </c>
    </row>
    <row r="7" spans="1:14" s="1" customFormat="1" ht="30.75" customHeight="1">
      <c r="A7" s="52"/>
      <c r="B7" s="52"/>
      <c r="C7" s="53"/>
      <c r="D7" s="54"/>
      <c r="E7" s="174" t="s">
        <v>126</v>
      </c>
      <c r="F7" s="56">
        <v>1676.8999999999999</v>
      </c>
      <c r="G7" s="57">
        <v>498.4</v>
      </c>
      <c r="H7" s="58">
        <v>328.5</v>
      </c>
      <c r="I7" s="112">
        <v>139.5</v>
      </c>
      <c r="J7" s="64">
        <v>30.400000000000002</v>
      </c>
      <c r="K7" s="112">
        <v>0</v>
      </c>
      <c r="L7" s="56">
        <v>1178.5</v>
      </c>
      <c r="M7" s="56">
        <v>1000</v>
      </c>
      <c r="N7" s="56">
        <v>0</v>
      </c>
    </row>
    <row r="8" spans="1:14" s="1" customFormat="1" ht="30.75" customHeight="1">
      <c r="A8" s="52"/>
      <c r="B8" s="52"/>
      <c r="C8" s="53"/>
      <c r="D8" s="175" t="s">
        <v>149</v>
      </c>
      <c r="E8" s="174" t="s">
        <v>127</v>
      </c>
      <c r="F8" s="57">
        <f>F9+F10+F11+F12+F15+F13+F14+F16</f>
        <v>1676.8999999999999</v>
      </c>
      <c r="G8" s="57">
        <f>G9+G10+G11+G12+G15+G13+G14+G16</f>
        <v>498.4</v>
      </c>
      <c r="H8" s="57">
        <f t="shared" ref="H8:N8" si="0">H9+H10+H11+H12+H15+H13+H14+H16</f>
        <v>328.5</v>
      </c>
      <c r="I8" s="57">
        <f t="shared" si="0"/>
        <v>139.5</v>
      </c>
      <c r="J8" s="57">
        <f t="shared" si="0"/>
        <v>30.400000000000002</v>
      </c>
      <c r="K8" s="57">
        <f t="shared" si="0"/>
        <v>0</v>
      </c>
      <c r="L8" s="57">
        <f t="shared" si="0"/>
        <v>1178.5</v>
      </c>
      <c r="M8" s="57">
        <f t="shared" si="0"/>
        <v>1000</v>
      </c>
      <c r="N8" s="57">
        <f t="shared" si="0"/>
        <v>0</v>
      </c>
    </row>
    <row r="9" spans="1:14" s="1" customFormat="1" ht="30.75" customHeight="1">
      <c r="A9" s="176" t="s">
        <v>123</v>
      </c>
      <c r="B9" s="176" t="s">
        <v>130</v>
      </c>
      <c r="C9" s="177" t="s">
        <v>150</v>
      </c>
      <c r="D9" s="54"/>
      <c r="E9" s="174" t="s">
        <v>128</v>
      </c>
      <c r="F9" s="56">
        <f t="shared" ref="F9:F18" si="1">G9+L9</f>
        <v>800</v>
      </c>
      <c r="G9" s="57">
        <f t="shared" ref="G9:G18" si="2">H9+I9+J9+K9</f>
        <v>0</v>
      </c>
      <c r="H9" s="58"/>
      <c r="I9" s="112"/>
      <c r="J9" s="64"/>
      <c r="K9" s="112"/>
      <c r="L9" s="56">
        <f t="shared" ref="L9:L18" si="3">M9+N9</f>
        <v>800</v>
      </c>
      <c r="M9" s="56">
        <v>800</v>
      </c>
      <c r="N9" s="56"/>
    </row>
    <row r="10" spans="1:14" s="1" customFormat="1" ht="30.75" customHeight="1">
      <c r="A10" s="176" t="s">
        <v>123</v>
      </c>
      <c r="B10" s="176" t="s">
        <v>219</v>
      </c>
      <c r="C10" s="177" t="s">
        <v>220</v>
      </c>
      <c r="D10" s="54"/>
      <c r="E10" s="174" t="s">
        <v>221</v>
      </c>
      <c r="F10" s="56">
        <f t="shared" si="1"/>
        <v>42.9</v>
      </c>
      <c r="G10" s="57">
        <f t="shared" si="2"/>
        <v>42.9</v>
      </c>
      <c r="H10" s="58">
        <v>42.9</v>
      </c>
      <c r="I10" s="112"/>
      <c r="J10" s="64"/>
      <c r="K10" s="112"/>
      <c r="L10" s="56">
        <f t="shared" si="3"/>
        <v>0</v>
      </c>
      <c r="M10" s="56"/>
      <c r="N10" s="56"/>
    </row>
    <row r="11" spans="1:14" s="1" customFormat="1" ht="30.75" customHeight="1">
      <c r="A11" s="176" t="s">
        <v>123</v>
      </c>
      <c r="B11" s="176" t="s">
        <v>130</v>
      </c>
      <c r="C11" s="177" t="s">
        <v>151</v>
      </c>
      <c r="D11" s="54"/>
      <c r="E11" s="174" t="s">
        <v>133</v>
      </c>
      <c r="F11" s="56">
        <f t="shared" si="1"/>
        <v>545.1</v>
      </c>
      <c r="G11" s="57">
        <f t="shared" si="2"/>
        <v>366.6</v>
      </c>
      <c r="H11" s="58">
        <v>218.4</v>
      </c>
      <c r="I11" s="112">
        <v>123.9</v>
      </c>
      <c r="J11" s="64">
        <v>24.3</v>
      </c>
      <c r="K11" s="112"/>
      <c r="L11" s="56">
        <v>178.5</v>
      </c>
      <c r="M11" s="56"/>
      <c r="N11" s="56"/>
    </row>
    <row r="12" spans="1:14" s="1" customFormat="1" ht="30.75" customHeight="1">
      <c r="A12" s="176" t="s">
        <v>136</v>
      </c>
      <c r="B12" s="176" t="s">
        <v>137</v>
      </c>
      <c r="C12" s="177" t="s">
        <v>152</v>
      </c>
      <c r="D12" s="54"/>
      <c r="E12" s="174" t="s">
        <v>139</v>
      </c>
      <c r="F12" s="56">
        <f t="shared" si="1"/>
        <v>200</v>
      </c>
      <c r="G12" s="57">
        <f t="shared" si="2"/>
        <v>0</v>
      </c>
      <c r="H12" s="58"/>
      <c r="I12" s="112"/>
      <c r="J12" s="64"/>
      <c r="K12" s="112"/>
      <c r="L12" s="56">
        <f t="shared" si="3"/>
        <v>200</v>
      </c>
      <c r="M12" s="56">
        <v>200</v>
      </c>
      <c r="N12" s="56"/>
    </row>
    <row r="13" spans="1:14" s="1" customFormat="1" ht="30.75" customHeight="1">
      <c r="A13" s="176" t="s">
        <v>146</v>
      </c>
      <c r="B13" s="176" t="s">
        <v>124</v>
      </c>
      <c r="C13" s="177" t="s">
        <v>151</v>
      </c>
      <c r="D13" s="54"/>
      <c r="E13" s="174" t="s">
        <v>147</v>
      </c>
      <c r="F13" s="56">
        <f>G13+L13</f>
        <v>5</v>
      </c>
      <c r="G13" s="57">
        <f>H13+I13+J13+K13</f>
        <v>5</v>
      </c>
      <c r="H13" s="58"/>
      <c r="I13" s="112"/>
      <c r="J13" s="64">
        <v>5</v>
      </c>
      <c r="K13" s="112"/>
      <c r="L13" s="56">
        <f>M13+N13</f>
        <v>0</v>
      </c>
      <c r="M13" s="56"/>
      <c r="N13" s="56"/>
    </row>
    <row r="14" spans="1:14" s="1" customFormat="1" ht="30.75" customHeight="1">
      <c r="A14" s="176" t="s">
        <v>143</v>
      </c>
      <c r="B14" s="176" t="s">
        <v>144</v>
      </c>
      <c r="C14" s="177" t="s">
        <v>150</v>
      </c>
      <c r="D14" s="54"/>
      <c r="E14" s="174" t="s">
        <v>145</v>
      </c>
      <c r="F14" s="56">
        <f t="shared" si="1"/>
        <v>3.3</v>
      </c>
      <c r="G14" s="57">
        <f t="shared" si="2"/>
        <v>3.3</v>
      </c>
      <c r="H14" s="58">
        <v>3.3</v>
      </c>
      <c r="I14" s="112"/>
      <c r="J14" s="64"/>
      <c r="K14" s="112"/>
      <c r="L14" s="56">
        <f t="shared" si="3"/>
        <v>0</v>
      </c>
      <c r="M14" s="56"/>
      <c r="N14" s="56"/>
    </row>
    <row r="15" spans="1:14" s="1" customFormat="1" ht="30.75" customHeight="1">
      <c r="A15" s="176" t="s">
        <v>140</v>
      </c>
      <c r="B15" s="176" t="s">
        <v>141</v>
      </c>
      <c r="C15" s="177" t="s">
        <v>153</v>
      </c>
      <c r="D15" s="54"/>
      <c r="E15" s="174" t="s">
        <v>142</v>
      </c>
      <c r="F15" s="56">
        <f>G15+L15</f>
        <v>7</v>
      </c>
      <c r="G15" s="57">
        <f>H15+I15+J15+K15</f>
        <v>7</v>
      </c>
      <c r="H15" s="58">
        <v>7</v>
      </c>
      <c r="I15" s="112"/>
      <c r="J15" s="64"/>
      <c r="K15" s="112"/>
      <c r="L15" s="56">
        <f>M15+N15</f>
        <v>0</v>
      </c>
      <c r="M15" s="56"/>
      <c r="N15" s="56"/>
    </row>
    <row r="16" spans="1:14" s="1" customFormat="1" ht="30.75" customHeight="1">
      <c r="A16" s="176" t="s">
        <v>123</v>
      </c>
      <c r="B16" s="176" t="s">
        <v>130</v>
      </c>
      <c r="C16" s="177" t="s">
        <v>154</v>
      </c>
      <c r="D16" s="54"/>
      <c r="E16" s="174" t="s">
        <v>135</v>
      </c>
      <c r="F16" s="56">
        <f t="shared" si="1"/>
        <v>73.599999999999994</v>
      </c>
      <c r="G16" s="57">
        <f t="shared" si="2"/>
        <v>73.599999999999994</v>
      </c>
      <c r="H16" s="58">
        <v>56.9</v>
      </c>
      <c r="I16" s="112">
        <v>15.6</v>
      </c>
      <c r="J16" s="64">
        <v>1.1000000000000001</v>
      </c>
      <c r="K16" s="112"/>
      <c r="L16" s="56">
        <f t="shared" si="3"/>
        <v>0</v>
      </c>
      <c r="M16" s="56"/>
      <c r="N16" s="56"/>
    </row>
    <row r="17" spans="1:14" s="1" customFormat="1" ht="30.75" customHeight="1">
      <c r="A17" s="52"/>
      <c r="B17" s="52"/>
      <c r="C17" s="53"/>
      <c r="D17" s="54"/>
      <c r="E17" s="55"/>
      <c r="F17" s="56">
        <f t="shared" si="1"/>
        <v>0</v>
      </c>
      <c r="G17" s="57">
        <f t="shared" si="2"/>
        <v>0</v>
      </c>
      <c r="H17" s="58"/>
      <c r="I17" s="112"/>
      <c r="J17" s="64"/>
      <c r="K17" s="112"/>
      <c r="L17" s="56">
        <f t="shared" si="3"/>
        <v>0</v>
      </c>
      <c r="M17" s="56"/>
      <c r="N17" s="56"/>
    </row>
    <row r="18" spans="1:14" s="1" customFormat="1" ht="30.75" customHeight="1">
      <c r="A18" s="52"/>
      <c r="B18" s="52"/>
      <c r="C18" s="53"/>
      <c r="D18" s="54"/>
      <c r="E18" s="55"/>
      <c r="F18" s="56">
        <f t="shared" si="1"/>
        <v>0</v>
      </c>
      <c r="G18" s="57">
        <f t="shared" si="2"/>
        <v>0</v>
      </c>
      <c r="H18" s="58"/>
      <c r="I18" s="112"/>
      <c r="J18" s="64"/>
      <c r="K18" s="112"/>
      <c r="L18" s="56">
        <f t="shared" si="3"/>
        <v>0</v>
      </c>
      <c r="M18" s="56"/>
      <c r="N18" s="56"/>
    </row>
    <row r="19" spans="1:14" s="1" customFormat="1" ht="14.25"/>
    <row r="20" spans="1:14" s="1" customFormat="1" ht="14.25"/>
    <row r="21" spans="1:14" s="1" customFormat="1" ht="14.25"/>
    <row r="22" spans="1:14" s="1" customFormat="1" ht="14.25"/>
    <row r="23" spans="1:14" s="1" customFormat="1" ht="14.25"/>
    <row r="24" spans="1:14" s="1" customFormat="1" ht="14.25"/>
    <row r="25" spans="1:14" s="1" customFormat="1" ht="14.25"/>
    <row r="26" spans="1:14" s="1" customFormat="1" ht="14.25"/>
    <row r="27" spans="1:14" s="1" customFormat="1" ht="14.25"/>
  </sheetData>
  <mergeCells count="5">
    <mergeCell ref="A2:N2"/>
    <mergeCell ref="D4:D5"/>
    <mergeCell ref="E4:E5"/>
    <mergeCell ref="F4:F5"/>
    <mergeCell ref="A3:K3"/>
  </mergeCells>
  <phoneticPr fontId="1" type="noConversion"/>
  <printOptions horizontalCentered="1"/>
  <pageMargins left="0" right="0" top="0.59" bottom="0.39" header="0" footer="0"/>
  <pageSetup paperSize="9" scale="68" orientation="portrait" horizontalDpi="360" verticalDpi="36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5"/>
  <sheetViews>
    <sheetView showGridLines="0" showZeros="0" workbookViewId="0">
      <selection activeCell="E14" sqref="E14"/>
    </sheetView>
  </sheetViews>
  <sheetFormatPr defaultColWidth="7.5" defaultRowHeight="11.25"/>
  <cols>
    <col min="1" max="1" width="7.125" style="113" customWidth="1"/>
    <col min="2" max="2" width="6" style="113" customWidth="1"/>
    <col min="3" max="3" width="26.75" style="113" customWidth="1"/>
    <col min="4" max="4" width="17.625" style="113" customWidth="1"/>
    <col min="5" max="5" width="18.75" style="113" customWidth="1"/>
    <col min="6" max="16384" width="7.5" style="113"/>
  </cols>
  <sheetData>
    <row r="1" spans="1:5" ht="12">
      <c r="E1" s="114" t="s">
        <v>113</v>
      </c>
    </row>
    <row r="2" spans="1:5" ht="34.9" customHeight="1">
      <c r="A2" s="182" t="s">
        <v>226</v>
      </c>
      <c r="B2" s="115"/>
      <c r="C2" s="115"/>
      <c r="D2" s="115"/>
      <c r="E2" s="115"/>
    </row>
    <row r="3" spans="1:5" ht="12">
      <c r="A3" s="280" t="s">
        <v>148</v>
      </c>
      <c r="B3" s="281"/>
      <c r="C3" s="281"/>
      <c r="D3" s="281"/>
      <c r="E3" s="116" t="s">
        <v>0</v>
      </c>
    </row>
    <row r="4" spans="1:5" ht="22.15" customHeight="1">
      <c r="A4" s="278" t="s">
        <v>227</v>
      </c>
      <c r="B4" s="279"/>
      <c r="C4" s="276" t="s">
        <v>69</v>
      </c>
      <c r="D4" s="282" t="s">
        <v>85</v>
      </c>
      <c r="E4" s="279"/>
    </row>
    <row r="5" spans="1:5" ht="55.5" customHeight="1">
      <c r="A5" s="183" t="s">
        <v>24</v>
      </c>
      <c r="B5" s="183" t="s">
        <v>25</v>
      </c>
      <c r="C5" s="277"/>
      <c r="D5" s="117" t="s">
        <v>13</v>
      </c>
      <c r="E5" s="165" t="s">
        <v>116</v>
      </c>
    </row>
    <row r="6" spans="1:5" ht="22.15" customHeight="1">
      <c r="A6" s="118" t="s">
        <v>28</v>
      </c>
      <c r="B6" s="118" t="s">
        <v>28</v>
      </c>
      <c r="C6" s="118" t="s">
        <v>28</v>
      </c>
      <c r="D6" s="118">
        <v>2</v>
      </c>
      <c r="E6" s="118">
        <v>3</v>
      </c>
    </row>
    <row r="7" spans="1:5" ht="30" customHeight="1">
      <c r="A7" s="178" t="s">
        <v>126</v>
      </c>
      <c r="B7" s="119"/>
      <c r="C7" s="124"/>
      <c r="D7" s="121">
        <v>860.5</v>
      </c>
      <c r="E7" s="121">
        <v>860.5</v>
      </c>
    </row>
    <row r="8" spans="1:5" ht="30" customHeight="1">
      <c r="A8" s="178" t="s">
        <v>149</v>
      </c>
      <c r="B8" s="120"/>
      <c r="C8" s="179" t="s">
        <v>127</v>
      </c>
      <c r="D8" s="121">
        <v>860.5</v>
      </c>
      <c r="E8" s="121">
        <v>860.5</v>
      </c>
    </row>
    <row r="9" spans="1:5" ht="30" customHeight="1">
      <c r="A9" s="178" t="s">
        <v>158</v>
      </c>
      <c r="B9" s="178" t="s">
        <v>159</v>
      </c>
      <c r="C9" s="179" t="s">
        <v>168</v>
      </c>
      <c r="D9" s="121">
        <f>E9</f>
        <v>64.599999999999994</v>
      </c>
      <c r="E9" s="121">
        <v>64.599999999999994</v>
      </c>
    </row>
    <row r="10" spans="1:5" ht="30" customHeight="1">
      <c r="A10" s="178" t="s">
        <v>158</v>
      </c>
      <c r="B10" s="178" t="s">
        <v>159</v>
      </c>
      <c r="C10" s="179" t="s">
        <v>168</v>
      </c>
      <c r="D10" s="121">
        <f t="shared" ref="D10:D45" si="0">E10</f>
        <v>15.4</v>
      </c>
      <c r="E10" s="121">
        <v>15.4</v>
      </c>
    </row>
    <row r="11" spans="1:5" ht="30" customHeight="1">
      <c r="A11" s="178" t="s">
        <v>158</v>
      </c>
      <c r="B11" s="178" t="s">
        <v>160</v>
      </c>
      <c r="C11" s="179" t="s">
        <v>169</v>
      </c>
      <c r="D11" s="121">
        <f t="shared" si="0"/>
        <v>87.1</v>
      </c>
      <c r="E11" s="121">
        <v>87.1</v>
      </c>
    </row>
    <row r="12" spans="1:5" ht="30" customHeight="1">
      <c r="A12" s="178" t="s">
        <v>158</v>
      </c>
      <c r="B12" s="178" t="s">
        <v>160</v>
      </c>
      <c r="C12" s="179" t="s">
        <v>169</v>
      </c>
      <c r="D12" s="121">
        <f t="shared" si="0"/>
        <v>5.4</v>
      </c>
      <c r="E12" s="121">
        <v>5.4</v>
      </c>
    </row>
    <row r="13" spans="1:5" ht="30" customHeight="1">
      <c r="A13" s="178" t="s">
        <v>158</v>
      </c>
      <c r="B13" s="178" t="s">
        <v>161</v>
      </c>
      <c r="C13" s="179" t="s">
        <v>170</v>
      </c>
      <c r="D13" s="121">
        <f t="shared" si="0"/>
        <v>11.5</v>
      </c>
      <c r="E13" s="121">
        <v>11.5</v>
      </c>
    </row>
    <row r="14" spans="1:5" ht="30" customHeight="1">
      <c r="A14" s="178" t="s">
        <v>158</v>
      </c>
      <c r="B14" s="178" t="s">
        <v>162</v>
      </c>
      <c r="C14" s="179" t="s">
        <v>171</v>
      </c>
      <c r="D14" s="121">
        <f t="shared" si="0"/>
        <v>19.5</v>
      </c>
      <c r="E14" s="121">
        <v>19.5</v>
      </c>
    </row>
    <row r="15" spans="1:5" ht="30" customHeight="1">
      <c r="A15" s="178" t="s">
        <v>158</v>
      </c>
      <c r="B15" s="178" t="s">
        <v>163</v>
      </c>
      <c r="C15" s="179" t="s">
        <v>172</v>
      </c>
      <c r="D15" s="121">
        <f t="shared" si="0"/>
        <v>29.9</v>
      </c>
      <c r="E15" s="121">
        <v>29.9</v>
      </c>
    </row>
    <row r="16" spans="1:5" ht="30" customHeight="1">
      <c r="A16" s="178" t="s">
        <v>158</v>
      </c>
      <c r="B16" s="178" t="s">
        <v>163</v>
      </c>
      <c r="C16" s="179" t="s">
        <v>172</v>
      </c>
      <c r="D16" s="121">
        <f t="shared" si="0"/>
        <v>7</v>
      </c>
      <c r="E16" s="121">
        <v>7</v>
      </c>
    </row>
    <row r="17" spans="1:5" ht="30" customHeight="1">
      <c r="A17" s="178" t="s">
        <v>158</v>
      </c>
      <c r="B17" s="178" t="s">
        <v>164</v>
      </c>
      <c r="C17" s="179" t="s">
        <v>173</v>
      </c>
      <c r="D17" s="121">
        <f t="shared" si="0"/>
        <v>23.4</v>
      </c>
      <c r="E17" s="121">
        <v>23.4</v>
      </c>
    </row>
    <row r="18" spans="1:5" ht="30" customHeight="1">
      <c r="A18" s="178" t="s">
        <v>158</v>
      </c>
      <c r="B18" s="178" t="s">
        <v>164</v>
      </c>
      <c r="C18" s="179" t="s">
        <v>173</v>
      </c>
      <c r="D18" s="121">
        <f t="shared" si="0"/>
        <v>3.3</v>
      </c>
      <c r="E18" s="121">
        <v>3.3</v>
      </c>
    </row>
    <row r="19" spans="1:5" ht="30" customHeight="1">
      <c r="A19" s="178" t="s">
        <v>158</v>
      </c>
      <c r="B19" s="178" t="s">
        <v>165</v>
      </c>
      <c r="C19" s="179" t="s">
        <v>174</v>
      </c>
      <c r="D19" s="121">
        <f t="shared" si="0"/>
        <v>2.6</v>
      </c>
      <c r="E19" s="121">
        <v>2.6</v>
      </c>
    </row>
    <row r="20" spans="1:5" ht="30" customHeight="1">
      <c r="A20" s="178" t="s">
        <v>158</v>
      </c>
      <c r="B20" s="178" t="s">
        <v>165</v>
      </c>
      <c r="C20" s="179" t="s">
        <v>174</v>
      </c>
      <c r="D20" s="121">
        <f t="shared" si="0"/>
        <v>1</v>
      </c>
      <c r="E20" s="121">
        <v>1</v>
      </c>
    </row>
    <row r="21" spans="1:5" ht="30" customHeight="1">
      <c r="A21" s="178" t="s">
        <v>158</v>
      </c>
      <c r="B21" s="178" t="s">
        <v>166</v>
      </c>
      <c r="C21" s="179" t="s">
        <v>147</v>
      </c>
      <c r="D21" s="121">
        <f t="shared" si="0"/>
        <v>20.100000000000001</v>
      </c>
      <c r="E21" s="121">
        <v>20.100000000000001</v>
      </c>
    </row>
    <row r="22" spans="1:5" ht="30" customHeight="1">
      <c r="A22" s="178" t="s">
        <v>158</v>
      </c>
      <c r="B22" s="178" t="s">
        <v>166</v>
      </c>
      <c r="C22" s="179" t="s">
        <v>147</v>
      </c>
      <c r="D22" s="121">
        <f t="shared" si="0"/>
        <v>5</v>
      </c>
      <c r="E22" s="121">
        <v>5</v>
      </c>
    </row>
    <row r="23" spans="1:5" ht="30" customHeight="1">
      <c r="A23" s="178" t="s">
        <v>158</v>
      </c>
      <c r="B23" s="178" t="s">
        <v>167</v>
      </c>
      <c r="C23" s="179" t="s">
        <v>175</v>
      </c>
      <c r="D23" s="121">
        <f t="shared" si="0"/>
        <v>16.899999999999999</v>
      </c>
      <c r="E23" s="121">
        <v>16.899999999999999</v>
      </c>
    </row>
    <row r="24" spans="1:5" ht="30" customHeight="1">
      <c r="A24" s="178" t="s">
        <v>158</v>
      </c>
      <c r="B24" s="178" t="s">
        <v>167</v>
      </c>
      <c r="C24" s="179" t="s">
        <v>175</v>
      </c>
      <c r="D24" s="121">
        <f t="shared" si="0"/>
        <v>16.7</v>
      </c>
      <c r="E24" s="121">
        <v>16.7</v>
      </c>
    </row>
    <row r="25" spans="1:5" ht="30" customHeight="1">
      <c r="A25" s="178" t="s">
        <v>176</v>
      </c>
      <c r="B25" s="178" t="s">
        <v>177</v>
      </c>
      <c r="C25" s="179" t="s">
        <v>178</v>
      </c>
      <c r="D25" s="121">
        <f t="shared" si="0"/>
        <v>18</v>
      </c>
      <c r="E25" s="121">
        <v>18</v>
      </c>
    </row>
    <row r="26" spans="1:5" ht="30" customHeight="1">
      <c r="A26" s="178" t="s">
        <v>180</v>
      </c>
      <c r="B26" s="178" t="s">
        <v>181</v>
      </c>
      <c r="C26" s="179" t="s">
        <v>179</v>
      </c>
      <c r="D26" s="121">
        <f t="shared" si="0"/>
        <v>10</v>
      </c>
      <c r="E26" s="121">
        <v>10</v>
      </c>
    </row>
    <row r="27" spans="1:5" ht="30" customHeight="1">
      <c r="A27" s="178" t="s">
        <v>180</v>
      </c>
      <c r="B27" s="178" t="s">
        <v>182</v>
      </c>
      <c r="C27" s="179" t="s">
        <v>196</v>
      </c>
      <c r="D27" s="121">
        <f t="shared" si="0"/>
        <v>1</v>
      </c>
      <c r="E27" s="121">
        <v>1</v>
      </c>
    </row>
    <row r="28" spans="1:5" ht="30" customHeight="1">
      <c r="A28" s="178" t="s">
        <v>180</v>
      </c>
      <c r="B28" s="178" t="s">
        <v>183</v>
      </c>
      <c r="C28" s="179" t="s">
        <v>197</v>
      </c>
      <c r="D28" s="121">
        <f t="shared" si="0"/>
        <v>1</v>
      </c>
      <c r="E28" s="121">
        <v>1</v>
      </c>
    </row>
    <row r="29" spans="1:5" ht="30" customHeight="1">
      <c r="A29" s="178" t="s">
        <v>180</v>
      </c>
      <c r="B29" s="178" t="s">
        <v>184</v>
      </c>
      <c r="C29" s="179" t="s">
        <v>198</v>
      </c>
      <c r="D29" s="121">
        <f t="shared" si="0"/>
        <v>4.2</v>
      </c>
      <c r="E29" s="121">
        <v>4.2</v>
      </c>
    </row>
    <row r="30" spans="1:5" ht="30" customHeight="1">
      <c r="A30" s="178" t="s">
        <v>180</v>
      </c>
      <c r="B30" s="178" t="s">
        <v>185</v>
      </c>
      <c r="C30" s="179" t="s">
        <v>199</v>
      </c>
      <c r="D30" s="121">
        <f t="shared" si="0"/>
        <v>4.3</v>
      </c>
      <c r="E30" s="121">
        <v>4.3</v>
      </c>
    </row>
    <row r="31" spans="1:5" ht="30" customHeight="1">
      <c r="A31" s="178" t="s">
        <v>180</v>
      </c>
      <c r="B31" s="178" t="s">
        <v>186</v>
      </c>
      <c r="C31" s="179" t="s">
        <v>200</v>
      </c>
      <c r="D31" s="121">
        <f t="shared" si="0"/>
        <v>1.5</v>
      </c>
      <c r="E31" s="121">
        <v>1.5</v>
      </c>
    </row>
    <row r="32" spans="1:5" ht="30" customHeight="1">
      <c r="A32" s="178" t="s">
        <v>180</v>
      </c>
      <c r="B32" s="178" t="s">
        <v>187</v>
      </c>
      <c r="C32" s="179" t="s">
        <v>201</v>
      </c>
      <c r="D32" s="121">
        <f t="shared" si="0"/>
        <v>10</v>
      </c>
      <c r="E32" s="121">
        <v>10</v>
      </c>
    </row>
    <row r="33" spans="1:5" ht="30" customHeight="1">
      <c r="A33" s="178" t="s">
        <v>180</v>
      </c>
      <c r="B33" s="178" t="s">
        <v>188</v>
      </c>
      <c r="C33" s="179" t="s">
        <v>202</v>
      </c>
      <c r="D33" s="121">
        <f t="shared" si="0"/>
        <v>8</v>
      </c>
      <c r="E33" s="121">
        <v>8</v>
      </c>
    </row>
    <row r="34" spans="1:5" ht="30" customHeight="1">
      <c r="A34" s="178" t="s">
        <v>180</v>
      </c>
      <c r="B34" s="178" t="s">
        <v>189</v>
      </c>
      <c r="C34" s="179" t="s">
        <v>203</v>
      </c>
      <c r="D34" s="121">
        <f t="shared" si="0"/>
        <v>4.7</v>
      </c>
      <c r="E34" s="121">
        <v>4.7</v>
      </c>
    </row>
    <row r="35" spans="1:5" ht="30" customHeight="1">
      <c r="A35" s="178" t="s">
        <v>180</v>
      </c>
      <c r="B35" s="178" t="s">
        <v>190</v>
      </c>
      <c r="C35" s="179" t="s">
        <v>204</v>
      </c>
      <c r="D35" s="121">
        <f t="shared" si="0"/>
        <v>160</v>
      </c>
      <c r="E35" s="121">
        <v>160</v>
      </c>
    </row>
    <row r="36" spans="1:5" ht="30" customHeight="1">
      <c r="A36" s="178" t="s">
        <v>180</v>
      </c>
      <c r="B36" s="178" t="s">
        <v>191</v>
      </c>
      <c r="C36" s="179" t="s">
        <v>205</v>
      </c>
      <c r="D36" s="121">
        <f t="shared" si="0"/>
        <v>50</v>
      </c>
      <c r="E36" s="121">
        <v>50</v>
      </c>
    </row>
    <row r="37" spans="1:5" ht="30" customHeight="1">
      <c r="A37" s="178" t="s">
        <v>180</v>
      </c>
      <c r="B37" s="178" t="s">
        <v>192</v>
      </c>
      <c r="C37" s="179" t="s">
        <v>206</v>
      </c>
      <c r="D37" s="121">
        <f t="shared" si="0"/>
        <v>200</v>
      </c>
      <c r="E37" s="121">
        <v>200</v>
      </c>
    </row>
    <row r="38" spans="1:5" ht="30" customHeight="1">
      <c r="A38" s="178" t="s">
        <v>180</v>
      </c>
      <c r="B38" s="178" t="s">
        <v>193</v>
      </c>
      <c r="C38" s="179" t="s">
        <v>207</v>
      </c>
      <c r="D38" s="121">
        <f t="shared" si="0"/>
        <v>10</v>
      </c>
      <c r="E38" s="121">
        <v>10</v>
      </c>
    </row>
    <row r="39" spans="1:5" ht="30" customHeight="1">
      <c r="A39" s="178" t="s">
        <v>180</v>
      </c>
      <c r="B39" s="178" t="s">
        <v>194</v>
      </c>
      <c r="C39" s="179" t="s">
        <v>208</v>
      </c>
      <c r="D39" s="121">
        <f t="shared" si="0"/>
        <v>1</v>
      </c>
      <c r="E39" s="121">
        <v>1</v>
      </c>
    </row>
    <row r="40" spans="1:5" ht="30" customHeight="1">
      <c r="A40" s="178" t="s">
        <v>180</v>
      </c>
      <c r="B40" s="178" t="s">
        <v>194</v>
      </c>
      <c r="C40" s="179" t="s">
        <v>208</v>
      </c>
      <c r="D40" s="121">
        <f t="shared" si="0"/>
        <v>4.2</v>
      </c>
      <c r="E40" s="121">
        <v>4.2</v>
      </c>
    </row>
    <row r="41" spans="1:5" ht="30" customHeight="1">
      <c r="A41" s="178" t="s">
        <v>180</v>
      </c>
      <c r="B41" s="178" t="s">
        <v>195</v>
      </c>
      <c r="C41" s="179" t="s">
        <v>209</v>
      </c>
      <c r="D41" s="121">
        <f t="shared" si="0"/>
        <v>1.7</v>
      </c>
      <c r="E41" s="121">
        <v>1.7</v>
      </c>
    </row>
    <row r="42" spans="1:5" ht="30" customHeight="1">
      <c r="A42" s="178" t="s">
        <v>180</v>
      </c>
      <c r="B42" s="178" t="s">
        <v>195</v>
      </c>
      <c r="C42" s="179" t="s">
        <v>209</v>
      </c>
      <c r="D42" s="121">
        <f t="shared" si="0"/>
        <v>5.5</v>
      </c>
      <c r="E42" s="121">
        <v>5.5</v>
      </c>
    </row>
    <row r="43" spans="1:5" ht="30" customHeight="1">
      <c r="A43" s="178" t="s">
        <v>180</v>
      </c>
      <c r="B43" s="178" t="s">
        <v>210</v>
      </c>
      <c r="C43" s="179" t="s">
        <v>213</v>
      </c>
      <c r="D43" s="121">
        <f t="shared" si="0"/>
        <v>28</v>
      </c>
      <c r="E43" s="121">
        <v>28</v>
      </c>
    </row>
    <row r="44" spans="1:5" ht="30" customHeight="1">
      <c r="A44" s="178" t="s">
        <v>180</v>
      </c>
      <c r="B44" s="178" t="s">
        <v>211</v>
      </c>
      <c r="C44" s="179" t="s">
        <v>214</v>
      </c>
      <c r="D44" s="121">
        <f t="shared" si="0"/>
        <v>1</v>
      </c>
      <c r="E44" s="121">
        <v>1</v>
      </c>
    </row>
    <row r="45" spans="1:5" ht="30" customHeight="1">
      <c r="A45" s="178" t="s">
        <v>180</v>
      </c>
      <c r="B45" s="178" t="s">
        <v>212</v>
      </c>
      <c r="C45" s="179" t="s">
        <v>215</v>
      </c>
      <c r="D45" s="121">
        <f t="shared" si="0"/>
        <v>7</v>
      </c>
      <c r="E45" s="121">
        <v>7</v>
      </c>
    </row>
  </sheetData>
  <mergeCells count="4">
    <mergeCell ref="C4:C5"/>
    <mergeCell ref="A4:B4"/>
    <mergeCell ref="A3:D3"/>
    <mergeCell ref="D4:E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6"/>
  <sheetViews>
    <sheetView showGridLines="0" showZeros="0" workbookViewId="0">
      <selection activeCell="E14" sqref="E14"/>
    </sheetView>
  </sheetViews>
  <sheetFormatPr defaultColWidth="9" defaultRowHeight="14.25"/>
  <cols>
    <col min="1" max="1" width="36.875" customWidth="1"/>
    <col min="2" max="2" width="43.75" customWidth="1"/>
    <col min="3" max="3" width="27" customWidth="1"/>
  </cols>
  <sheetData>
    <row r="1" spans="1:3">
      <c r="B1" s="11" t="s">
        <v>70</v>
      </c>
    </row>
    <row r="2" spans="1:3" s="13" customFormat="1" ht="51" customHeight="1">
      <c r="A2" s="283" t="s">
        <v>230</v>
      </c>
      <c r="B2" s="284"/>
      <c r="C2" s="15"/>
    </row>
    <row r="3" spans="1:3" ht="38.25" customHeight="1">
      <c r="A3" s="180" t="s">
        <v>216</v>
      </c>
      <c r="B3" s="16" t="s">
        <v>0</v>
      </c>
    </row>
    <row r="4" spans="1:3" s="14" customFormat="1" ht="30" customHeight="1">
      <c r="A4" s="17" t="s">
        <v>71</v>
      </c>
      <c r="B4" s="184" t="s">
        <v>229</v>
      </c>
      <c r="C4"/>
    </row>
    <row r="5" spans="1:3" s="14" customFormat="1" ht="30" customHeight="1">
      <c r="A5" s="18" t="s">
        <v>72</v>
      </c>
      <c r="B5" s="19">
        <v>38</v>
      </c>
      <c r="C5"/>
    </row>
    <row r="6" spans="1:3" s="14" customFormat="1" ht="30" customHeight="1">
      <c r="A6" s="20" t="s">
        <v>73</v>
      </c>
      <c r="B6" s="19">
        <v>0</v>
      </c>
      <c r="C6"/>
    </row>
    <row r="7" spans="1:3" s="14" customFormat="1" ht="30" customHeight="1">
      <c r="A7" s="20" t="s">
        <v>74</v>
      </c>
      <c r="B7" s="19">
        <v>10</v>
      </c>
      <c r="C7"/>
    </row>
    <row r="8" spans="1:3" s="14" customFormat="1" ht="30" customHeight="1">
      <c r="A8" s="20" t="s">
        <v>75</v>
      </c>
      <c r="B8" s="19">
        <v>28</v>
      </c>
      <c r="C8"/>
    </row>
    <row r="9" spans="1:3" s="14" customFormat="1" ht="30" customHeight="1">
      <c r="A9" s="20" t="s">
        <v>76</v>
      </c>
      <c r="B9" s="19">
        <v>28</v>
      </c>
      <c r="C9"/>
    </row>
    <row r="10" spans="1:3" s="14" customFormat="1" ht="30" customHeight="1">
      <c r="A10" s="20" t="s">
        <v>77</v>
      </c>
      <c r="B10" s="19">
        <v>0</v>
      </c>
      <c r="C10"/>
    </row>
    <row r="11" spans="1:3" s="14" customFormat="1" ht="30" customHeight="1">
      <c r="A11" s="21"/>
      <c r="B11" s="21"/>
      <c r="C11"/>
    </row>
    <row r="12" spans="1:3" s="14" customFormat="1" ht="114.6" customHeight="1">
      <c r="A12" s="285" t="s">
        <v>78</v>
      </c>
      <c r="B12" s="285"/>
      <c r="C12"/>
    </row>
    <row r="13" spans="1:3" s="14" customFormat="1">
      <c r="A13"/>
      <c r="B13"/>
      <c r="C13"/>
    </row>
    <row r="14" spans="1:3" s="14" customFormat="1">
      <c r="A14"/>
      <c r="B14"/>
      <c r="C14"/>
    </row>
    <row r="15" spans="1:3" s="14" customFormat="1">
      <c r="A15"/>
      <c r="B15"/>
      <c r="C15"/>
    </row>
    <row r="16" spans="1:3" s="14" customFormat="1">
      <c r="A16"/>
      <c r="B16"/>
      <c r="C16"/>
    </row>
    <row r="17" spans="1:3" s="14" customFormat="1">
      <c r="A17"/>
      <c r="B17"/>
      <c r="C17"/>
    </row>
    <row r="18" spans="1:3" s="14" customFormat="1"/>
    <row r="19" spans="1:3" s="14" customFormat="1"/>
    <row r="20" spans="1:3" s="14" customFormat="1"/>
    <row r="21" spans="1:3" s="14" customFormat="1"/>
    <row r="22" spans="1:3" s="14" customFormat="1"/>
    <row r="23" spans="1:3" s="14" customFormat="1"/>
    <row r="24" spans="1:3" s="14" customFormat="1"/>
    <row r="25" spans="1:3" s="14" customFormat="1"/>
    <row r="26" spans="1:3" s="14" customFormat="1"/>
    <row r="27" spans="1:3" s="14" customFormat="1"/>
    <row r="28" spans="1:3" s="14" customFormat="1"/>
    <row r="29" spans="1:3" s="14" customFormat="1"/>
    <row r="30" spans="1:3" s="14" customFormat="1"/>
    <row r="31" spans="1:3" s="14" customFormat="1"/>
    <row r="32" spans="1:3" s="14" customFormat="1"/>
    <row r="33" s="14" customFormat="1"/>
    <row r="34" s="14" customFormat="1"/>
    <row r="35" s="14" customFormat="1"/>
    <row r="36" s="14" customFormat="1"/>
  </sheetData>
  <mergeCells count="2">
    <mergeCell ref="A2:B2"/>
    <mergeCell ref="A12:B12"/>
  </mergeCells>
  <phoneticPr fontId="1" type="noConversion"/>
  <pageMargins left="0.75" right="0.75" top="0.98" bottom="0.98" header="0.51" footer="0.5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0"/>
  <sheetViews>
    <sheetView showGridLines="0" showZeros="0" tabSelected="1" workbookViewId="0">
      <selection activeCell="G11" sqref="G11"/>
    </sheetView>
  </sheetViews>
  <sheetFormatPr defaultColWidth="7.25" defaultRowHeight="11.2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1" width="10.875" style="2" customWidth="1"/>
    <col min="12" max="12" width="12" style="2" customWidth="1"/>
    <col min="13" max="13" width="10.875" style="2" customWidth="1"/>
    <col min="14" max="14" width="12.375" style="2" customWidth="1"/>
    <col min="15" max="246" width="7.25" style="2" customWidth="1"/>
    <col min="247" max="16384" width="7.25" style="2"/>
  </cols>
  <sheetData>
    <row r="1" spans="1:14" ht="25.5" customHeight="1">
      <c r="A1" s="3"/>
      <c r="B1" s="3"/>
      <c r="C1" s="4"/>
      <c r="D1" s="5"/>
      <c r="E1" s="6"/>
      <c r="F1" s="7"/>
      <c r="G1" s="7"/>
      <c r="H1" s="7"/>
      <c r="I1" s="10"/>
      <c r="J1" s="7"/>
      <c r="K1" s="7"/>
      <c r="L1" s="7"/>
      <c r="M1" s="7"/>
      <c r="N1" s="11" t="s">
        <v>79</v>
      </c>
    </row>
    <row r="2" spans="1:14" ht="21.75" customHeight="1">
      <c r="A2" s="271" t="s">
        <v>228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</row>
    <row r="3" spans="1:14" ht="25.5" customHeight="1">
      <c r="A3" s="274" t="s">
        <v>216</v>
      </c>
      <c r="B3" s="275"/>
      <c r="C3" s="275"/>
      <c r="D3" s="275"/>
      <c r="E3" s="275"/>
      <c r="F3" s="275"/>
      <c r="G3" s="275"/>
      <c r="H3" s="275"/>
      <c r="I3" s="275"/>
      <c r="J3" s="275"/>
      <c r="K3" s="8"/>
      <c r="L3" s="8"/>
      <c r="M3" s="8"/>
      <c r="N3" s="12" t="s">
        <v>0</v>
      </c>
    </row>
    <row r="4" spans="1:14" s="1" customFormat="1" ht="25.5" customHeight="1">
      <c r="A4" s="150" t="s">
        <v>21</v>
      </c>
      <c r="B4" s="151"/>
      <c r="C4" s="151"/>
      <c r="D4" s="273" t="s">
        <v>22</v>
      </c>
      <c r="E4" s="273" t="s">
        <v>23</v>
      </c>
      <c r="F4" s="273" t="s">
        <v>19</v>
      </c>
      <c r="G4" s="153" t="s">
        <v>30</v>
      </c>
      <c r="H4" s="153"/>
      <c r="I4" s="153"/>
      <c r="J4" s="154"/>
      <c r="K4" s="153"/>
      <c r="L4" s="155" t="s">
        <v>31</v>
      </c>
      <c r="M4" s="153"/>
      <c r="N4" s="154"/>
    </row>
    <row r="5" spans="1:14" s="1" customFormat="1" ht="31.5" customHeight="1">
      <c r="A5" s="156" t="s">
        <v>24</v>
      </c>
      <c r="B5" s="157" t="s">
        <v>25</v>
      </c>
      <c r="C5" s="157" t="s">
        <v>26</v>
      </c>
      <c r="D5" s="273"/>
      <c r="E5" s="273"/>
      <c r="F5" s="273"/>
      <c r="G5" s="158" t="s">
        <v>13</v>
      </c>
      <c r="H5" s="152" t="s">
        <v>32</v>
      </c>
      <c r="I5" s="152" t="s">
        <v>33</v>
      </c>
      <c r="J5" s="152" t="s">
        <v>34</v>
      </c>
      <c r="K5" s="152" t="s">
        <v>112</v>
      </c>
      <c r="L5" s="152" t="s">
        <v>13</v>
      </c>
      <c r="M5" s="152" t="s">
        <v>35</v>
      </c>
      <c r="N5" s="152" t="s">
        <v>36</v>
      </c>
    </row>
    <row r="6" spans="1:14" s="1" customFormat="1" ht="20.25" customHeight="1">
      <c r="A6" s="156" t="s">
        <v>28</v>
      </c>
      <c r="B6" s="157" t="s">
        <v>28</v>
      </c>
      <c r="C6" s="157" t="s">
        <v>28</v>
      </c>
      <c r="D6" s="166" t="s">
        <v>28</v>
      </c>
      <c r="E6" s="152" t="s">
        <v>28</v>
      </c>
      <c r="F6" s="166">
        <v>1</v>
      </c>
      <c r="G6" s="166">
        <v>2</v>
      </c>
      <c r="H6" s="166">
        <v>3</v>
      </c>
      <c r="I6" s="166">
        <v>4</v>
      </c>
      <c r="J6" s="166">
        <v>5</v>
      </c>
      <c r="K6" s="166">
        <v>6</v>
      </c>
      <c r="L6" s="166">
        <v>7</v>
      </c>
      <c r="M6" s="166">
        <v>8</v>
      </c>
      <c r="N6" s="166">
        <v>9</v>
      </c>
    </row>
    <row r="7" spans="1:14" s="1" customFormat="1" ht="27.75" customHeight="1">
      <c r="A7" s="167"/>
      <c r="B7" s="168"/>
      <c r="C7" s="168"/>
      <c r="D7" s="169"/>
      <c r="E7" s="170"/>
      <c r="F7" s="164"/>
      <c r="G7" s="164"/>
      <c r="H7" s="164"/>
      <c r="I7" s="164"/>
      <c r="J7" s="164"/>
      <c r="K7" s="164"/>
      <c r="L7" s="164"/>
      <c r="M7" s="164"/>
      <c r="N7" s="164"/>
    </row>
    <row r="8" spans="1:14" s="1" customFormat="1" ht="20.25" customHeight="1">
      <c r="A8" s="9"/>
      <c r="B8" s="9"/>
      <c r="D8" s="9"/>
      <c r="E8" s="9"/>
      <c r="F8" s="9"/>
      <c r="G8" s="9"/>
      <c r="H8" s="9"/>
      <c r="I8" s="9"/>
      <c r="J8" s="9"/>
      <c r="K8" s="9"/>
      <c r="M8" s="9"/>
      <c r="N8" s="9"/>
    </row>
    <row r="9" spans="1:14" s="1" customFormat="1" ht="20.25" customHeight="1">
      <c r="A9" s="9"/>
      <c r="B9" s="9"/>
      <c r="C9" s="9"/>
      <c r="D9" s="9"/>
      <c r="E9" s="9"/>
      <c r="F9" s="9"/>
      <c r="G9" s="9"/>
    </row>
    <row r="10" spans="1:14" s="1" customFormat="1" ht="20.25" customHeight="1">
      <c r="B10" s="9"/>
      <c r="C10" s="9"/>
      <c r="D10" s="9"/>
      <c r="E10" s="9"/>
      <c r="F10" s="9"/>
      <c r="G10" s="9"/>
      <c r="H10" s="9"/>
    </row>
    <row r="11" spans="1:14" s="1" customFormat="1" ht="20.25" customHeight="1">
      <c r="D11" s="9"/>
      <c r="E11" s="9"/>
      <c r="F11" s="9"/>
      <c r="G11" s="9"/>
      <c r="H11" s="9"/>
    </row>
    <row r="12" spans="1:14" s="1" customFormat="1" ht="20.25" customHeight="1">
      <c r="E12" s="9"/>
      <c r="G12" s="9"/>
      <c r="H12" s="9"/>
    </row>
    <row r="13" spans="1:14" s="1" customFormat="1" ht="20.25" customHeight="1">
      <c r="H13" s="9"/>
    </row>
    <row r="14" spans="1:14" s="1" customFormat="1" ht="14.25"/>
    <row r="15" spans="1:14" s="1" customFormat="1" ht="14.25"/>
    <row r="16" spans="1:14" s="1" customFormat="1" ht="14.25"/>
    <row r="17" s="1" customFormat="1" ht="14.25"/>
    <row r="18" s="1" customFormat="1" ht="14.25"/>
    <row r="19" s="1" customFormat="1" ht="14.25"/>
    <row r="20" s="1" customFormat="1" ht="14.25"/>
    <row r="21" s="1" customFormat="1" ht="14.25"/>
    <row r="22" s="1" customFormat="1" ht="14.25"/>
    <row r="23" s="1" customFormat="1" ht="14.25"/>
    <row r="24" s="1" customFormat="1" ht="14.25"/>
    <row r="25" s="1" customFormat="1" ht="14.25"/>
    <row r="26" s="1" customFormat="1" ht="14.25"/>
    <row r="27" s="1" customFormat="1" ht="14.25"/>
    <row r="28" s="1" customFormat="1" ht="14.25"/>
    <row r="29" s="1" customFormat="1" ht="14.25"/>
    <row r="30" s="1" customFormat="1" ht="14.25"/>
  </sheetData>
  <mergeCells count="5">
    <mergeCell ref="A2:N2"/>
    <mergeCell ref="D4:D5"/>
    <mergeCell ref="E4:E5"/>
    <mergeCell ref="F4:F5"/>
    <mergeCell ref="A3:J3"/>
  </mergeCells>
  <phoneticPr fontId="1" type="noConversion"/>
  <printOptions horizontalCentered="1"/>
  <pageMargins left="0" right="0" top="0.59" bottom="0.39" header="0" footer="0"/>
  <pageSetup paperSize="9" scale="68" orientation="landscape" horizontalDpi="360" verticalDpi="36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6支出预算经济分类科目汇总表</vt:lpstr>
      <vt:lpstr>7一般公共预算“三公”经费支出情况表</vt:lpstr>
      <vt:lpstr>8政府性基金支出情况表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'6支出预算经济分类科目汇总表'!Print_Area</vt:lpstr>
      <vt:lpstr>'7一般公共预算“三公”经费支出情况表'!Print_Area</vt:lpstr>
      <vt:lpstr>'8政府性基金支出情况表'!Print_Area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'6支出预算经济分类科目汇总表'!Print_Titles</vt:lpstr>
      <vt:lpstr>'7一般公共预算“三公”经费支出情况表'!Print_Titles</vt:lpstr>
      <vt:lpstr>'8政府性基金支出情况表'!Print_Titles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毛逆凡</cp:lastModifiedBy>
  <cp:revision/>
  <cp:lastPrinted>2018-11-26T00:15:57Z</cp:lastPrinted>
  <dcterms:created xsi:type="dcterms:W3CDTF">2016-12-14T09:11:44Z</dcterms:created>
  <dcterms:modified xsi:type="dcterms:W3CDTF">2018-11-26T00:18:56Z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  <property fmtid="{D5CDD505-2E9C-101B-9397-08002B2CF9AE}" pid="3" name="EDOID">
    <vt:i4>70046</vt:i4>
  </property>
</Properties>
</file>